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lquemard\OneDrive - RFINANCE\DOC_LAUREN\Projets Connecteurs\SAGE\Ligne 100\États SBR - Ligne 100 - 2023\États Comptabilité 100\"/>
    </mc:Choice>
  </mc:AlternateContent>
  <xr:revisionPtr revIDLastSave="0" documentId="13_ncr:1_{F1D35AE3-5140-41E0-B0E6-1E5AFFE19E1C}" xr6:coauthVersionLast="47" xr6:coauthVersionMax="47" xr10:uidLastSave="{00000000-0000-0000-0000-000000000000}"/>
  <bookViews>
    <workbookView xWindow="28680" yWindow="-120" windowWidth="29040" windowHeight="15840" xr2:uid="{8F1BE75D-2DDF-40F4-891B-AD60099138F4}"/>
  </bookViews>
  <sheets>
    <sheet name="Prise en Main" sheetId="2" r:id="rId1"/>
    <sheet name="Evo Postes de Charges" sheetId="1" r:id="rId2"/>
  </sheets>
  <externalReferences>
    <externalReference r:id="rId3"/>
    <externalReference r:id="rId4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 localSheetId="0">#REF!</definedName>
    <definedName name="k">#REF!</definedName>
    <definedName name="Miniature" localSheetId="0">#REF!</definedName>
    <definedName name="Miniatur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7" i="1" l="1"/>
  <c r="AS6" i="1"/>
  <c r="AS5" i="1"/>
  <c r="AS4" i="1"/>
  <c r="C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C12" authorId="0" shapeId="0" xr:uid="{125F0BE9-2521-43B0-9E7A-C06FE8C09BC9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<sst xmlns="http://schemas.openxmlformats.org/spreadsheetml/2006/main" count="587" uniqueCount="573">
  <si>
    <t>*</t>
  </si>
  <si>
    <t>6*</t>
  </si>
  <si>
    <t>Compte Général - Code</t>
  </si>
  <si>
    <t>P1</t>
  </si>
  <si>
    <t>P2</t>
  </si>
  <si>
    <t>Var P2 P1</t>
  </si>
  <si>
    <t>Total</t>
  </si>
  <si>
    <t>601000</t>
  </si>
  <si>
    <t>601010</t>
  </si>
  <si>
    <t>601020</t>
  </si>
  <si>
    <t>601090</t>
  </si>
  <si>
    <t>603100</t>
  </si>
  <si>
    <t>606110</t>
  </si>
  <si>
    <t>606120</t>
  </si>
  <si>
    <t>606400</t>
  </si>
  <si>
    <t>607100</t>
  </si>
  <si>
    <t>612200</t>
  </si>
  <si>
    <t>613500</t>
  </si>
  <si>
    <t>615510</t>
  </si>
  <si>
    <t>616100</t>
  </si>
  <si>
    <t>618100</t>
  </si>
  <si>
    <t>618300</t>
  </si>
  <si>
    <t>622600</t>
  </si>
  <si>
    <t>623100</t>
  </si>
  <si>
    <t>626000</t>
  </si>
  <si>
    <t>626200</t>
  </si>
  <si>
    <t>627000</t>
  </si>
  <si>
    <t>637800</t>
  </si>
  <si>
    <t>64110000</t>
  </si>
  <si>
    <t>64510000</t>
  </si>
  <si>
    <t>64531000</t>
  </si>
  <si>
    <t>64540000</t>
  </si>
  <si>
    <t>681120</t>
  </si>
  <si>
    <t>681740</t>
  </si>
  <si>
    <t>687250</t>
  </si>
  <si>
    <t>Compte Général - Libellé</t>
  </si>
  <si>
    <t>Achats exonérés</t>
  </si>
  <si>
    <t>Achats matières 10%</t>
  </si>
  <si>
    <t>Achats matières 20%</t>
  </si>
  <si>
    <t>Achats intracommunautaires</t>
  </si>
  <si>
    <t>Var/stocks matières premières</t>
  </si>
  <si>
    <t>Electricité</t>
  </si>
  <si>
    <t>Gaz</t>
  </si>
  <si>
    <t>Fournitures administratives</t>
  </si>
  <si>
    <t>Achat de marchandises</t>
  </si>
  <si>
    <t>Crédit-bail mobilier</t>
  </si>
  <si>
    <t>Locations immobilières</t>
  </si>
  <si>
    <t>Entretien matériel de transport</t>
  </si>
  <si>
    <t>Assurances</t>
  </si>
  <si>
    <t>Documentation générale</t>
  </si>
  <si>
    <t>Documentation technique</t>
  </si>
  <si>
    <t>Honoraires</t>
  </si>
  <si>
    <t>Publicité, annonces</t>
  </si>
  <si>
    <t>Téléphone</t>
  </si>
  <si>
    <t>Services bancaires</t>
  </si>
  <si>
    <t>Taxes diverses</t>
  </si>
  <si>
    <t>Salaires, appointements, commission</t>
  </si>
  <si>
    <t>Cotisations URSSAF</t>
  </si>
  <si>
    <t>Retraites + prévoyances non cadres</t>
  </si>
  <si>
    <t>Cotisations ASSEDIC</t>
  </si>
  <si>
    <t>Dotations /immob. corporelles</t>
  </si>
  <si>
    <t>Dot. aux dépréciations des créances</t>
  </si>
  <si>
    <t>Dot /amortissements dérogatoires</t>
  </si>
  <si>
    <t>COMPTE COMPTABLE</t>
  </si>
  <si>
    <t>FIN</t>
  </si>
  <si>
    <t>Période 1</t>
  </si>
  <si>
    <t>Période 2</t>
  </si>
  <si>
    <t>ÉVOLUTION DES POSTES DE CHARGES</t>
  </si>
  <si>
    <t>CRITÈRES DE FILTRE</t>
  </si>
  <si>
    <t>DÉBUT</t>
  </si>
  <si>
    <t>SOCIÉTÉ</t>
  </si>
  <si>
    <t>602200</t>
  </si>
  <si>
    <t>Achats fournitures consommables</t>
  </si>
  <si>
    <t>602610</t>
  </si>
  <si>
    <t>Achats emballages</t>
  </si>
  <si>
    <t>602611</t>
  </si>
  <si>
    <t>ACHAT EMBALLAGE OXYGENE</t>
  </si>
  <si>
    <t>603700</t>
  </si>
  <si>
    <t>Variation stocks de marchandises</t>
  </si>
  <si>
    <t>604120</t>
  </si>
  <si>
    <t>Sous traitance réparation</t>
  </si>
  <si>
    <t>604121</t>
  </si>
  <si>
    <t>Sous Traitance Oxygène</t>
  </si>
  <si>
    <t>606100</t>
  </si>
  <si>
    <t>Eau</t>
  </si>
  <si>
    <t>606140</t>
  </si>
  <si>
    <t>Fuel</t>
  </si>
  <si>
    <t>606141</t>
  </si>
  <si>
    <t>FUEL BARATOUX M</t>
  </si>
  <si>
    <t>606143</t>
  </si>
  <si>
    <t>FUEL RIGAUD P</t>
  </si>
  <si>
    <t>606145</t>
  </si>
  <si>
    <t>FUEL BARBIER G</t>
  </si>
  <si>
    <t>606147</t>
  </si>
  <si>
    <t>FUEL DEMARS H</t>
  </si>
  <si>
    <t>606148</t>
  </si>
  <si>
    <t>FUEL MONSCAVOIR L</t>
  </si>
  <si>
    <t>606149</t>
  </si>
  <si>
    <t>FUEL PILLON C</t>
  </si>
  <si>
    <t>606150</t>
  </si>
  <si>
    <t>FUEL BRULET N</t>
  </si>
  <si>
    <t>606151</t>
  </si>
  <si>
    <t>FUEL MARTINET J</t>
  </si>
  <si>
    <t>606152</t>
  </si>
  <si>
    <t>FUEL GUERY E</t>
  </si>
  <si>
    <t>606153</t>
  </si>
  <si>
    <t>FUELPALADIN N</t>
  </si>
  <si>
    <t>606300</t>
  </si>
  <si>
    <t>Petit matériel , mobilier et outill</t>
  </si>
  <si>
    <t>Achat marchandises France à 20%</t>
  </si>
  <si>
    <t>607102</t>
  </si>
  <si>
    <t>Achats march france oxygène à 2,1%</t>
  </si>
  <si>
    <t>607110</t>
  </si>
  <si>
    <t>Achats march. import  Franchise TVA</t>
  </si>
  <si>
    <t>607120</t>
  </si>
  <si>
    <t>Achats march. intracommunautaire</t>
  </si>
  <si>
    <t>607140</t>
  </si>
  <si>
    <t>Achat marchandise auto-liquid° TVA</t>
  </si>
  <si>
    <t>607400</t>
  </si>
  <si>
    <t>Achat marchandises Groupe 20%</t>
  </si>
  <si>
    <t>608000</t>
  </si>
  <si>
    <t>Transport &amp; Frais sur achats</t>
  </si>
  <si>
    <t>608040</t>
  </si>
  <si>
    <t>Transport TVA /Autoliquidee</t>
  </si>
  <si>
    <t>608120</t>
  </si>
  <si>
    <t>Transport &amp; Frais sur Achats Intrac</t>
  </si>
  <si>
    <t>609700</t>
  </si>
  <si>
    <t>R.R.R. /marchandises</t>
  </si>
  <si>
    <t>611000</t>
  </si>
  <si>
    <t>Sous Traitance</t>
  </si>
  <si>
    <t>611400</t>
  </si>
  <si>
    <t>Sous Traitance SAV + LOG Holtex</t>
  </si>
  <si>
    <t>612212</t>
  </si>
  <si>
    <t>crédit Bail Rigaud EZ-445-TP</t>
  </si>
  <si>
    <t>612214</t>
  </si>
  <si>
    <t>crédit Bail Baratoux EZ-875-ZY</t>
  </si>
  <si>
    <t>612216</t>
  </si>
  <si>
    <t>Crédit Bail Monscavoir EZ-155-ZZ</t>
  </si>
  <si>
    <t>612218</t>
  </si>
  <si>
    <t>Crédit Bail Barbier G EZ-176-ZZ</t>
  </si>
  <si>
    <t>612220</t>
  </si>
  <si>
    <t>Crédit Bail gale EZ-353-TP</t>
  </si>
  <si>
    <t>612222</t>
  </si>
  <si>
    <t>Crédit Bail Demars EF-727-QX</t>
  </si>
  <si>
    <t>612224</t>
  </si>
  <si>
    <t>Credit Bail Pillon FE-697-WX</t>
  </si>
  <si>
    <t>612226</t>
  </si>
  <si>
    <t>Credit Bail Brulet WW-655-PJ</t>
  </si>
  <si>
    <t>613210</t>
  </si>
  <si>
    <t>Location immobilière ISSOUDUN</t>
  </si>
  <si>
    <t>613213</t>
  </si>
  <si>
    <t>Location AIX EN PROVENCE</t>
  </si>
  <si>
    <t>613216</t>
  </si>
  <si>
    <t>Location immo AIX-Rue GUIRAMAND</t>
  </si>
  <si>
    <t>613217</t>
  </si>
  <si>
    <t>Location immo Eguilles</t>
  </si>
  <si>
    <t>Locations</t>
  </si>
  <si>
    <t>613501</t>
  </si>
  <si>
    <t>Location BNP LEASE -stand tel/zbo</t>
  </si>
  <si>
    <t>613502</t>
  </si>
  <si>
    <t>Location GE-Configuration informati</t>
  </si>
  <si>
    <t>613506</t>
  </si>
  <si>
    <t>Location BNP LEASE - Photocopieurs</t>
  </si>
  <si>
    <t>613507</t>
  </si>
  <si>
    <t>613511</t>
  </si>
  <si>
    <t>location materiel telephonie robole</t>
  </si>
  <si>
    <t>613512</t>
  </si>
  <si>
    <t>Location Solution Informatique</t>
  </si>
  <si>
    <t>613520</t>
  </si>
  <si>
    <t>Location véhicules</t>
  </si>
  <si>
    <t>613522</t>
  </si>
  <si>
    <t>Location Vehicule Rigaud EZ-445-TP</t>
  </si>
  <si>
    <t>613524</t>
  </si>
  <si>
    <t>Locat° Véhicule Baratoux FX-122-BV</t>
  </si>
  <si>
    <t>613526</t>
  </si>
  <si>
    <t>Locat° Véhicule Monscavoir FX-124-B</t>
  </si>
  <si>
    <t>613528</t>
  </si>
  <si>
    <t>Locat° Vehicule Barbier FX-123-BV</t>
  </si>
  <si>
    <t>613532</t>
  </si>
  <si>
    <t>Locat° Véhicule Gale EZ-353-TP</t>
  </si>
  <si>
    <t>613534</t>
  </si>
  <si>
    <t>Locat° Vehicule E.GUERY FX-126-BV</t>
  </si>
  <si>
    <t>613536</t>
  </si>
  <si>
    <t>Locat° Vehicule Brulet FN-088-TN</t>
  </si>
  <si>
    <t>613538</t>
  </si>
  <si>
    <t>Location Demars EF-727-QX</t>
  </si>
  <si>
    <t>613570</t>
  </si>
  <si>
    <t>LOCATION FONTAINE A EAU</t>
  </si>
  <si>
    <t>614000</t>
  </si>
  <si>
    <t>Charges Locatives</t>
  </si>
  <si>
    <t>615200</t>
  </si>
  <si>
    <t>Entretien et réparations</t>
  </si>
  <si>
    <t>615600</t>
  </si>
  <si>
    <t>Maintenance informatique&amp;téléphoniq</t>
  </si>
  <si>
    <t>615650</t>
  </si>
  <si>
    <t>Maintenance Konica Minolta</t>
  </si>
  <si>
    <t>Assurances (hors autos)</t>
  </si>
  <si>
    <t>616101</t>
  </si>
  <si>
    <t xml:space="preserve">Marchandise transporte </t>
  </si>
  <si>
    <t>616102</t>
  </si>
  <si>
    <t>Multirisque Industrielle IN1300632</t>
  </si>
  <si>
    <t>616103</t>
  </si>
  <si>
    <t>Assistance Rapatriement FRBBBA12157</t>
  </si>
  <si>
    <t>616104</t>
  </si>
  <si>
    <t>RC Entreprise F100250 AMLIN FRANCE</t>
  </si>
  <si>
    <t>616105</t>
  </si>
  <si>
    <t>Assurance autos</t>
  </si>
  <si>
    <t>616106</t>
  </si>
  <si>
    <t>Multirisque Professionnelle76236998</t>
  </si>
  <si>
    <t>616107</t>
  </si>
  <si>
    <t>assurance km personnel  128219569</t>
  </si>
  <si>
    <t>616108</t>
  </si>
  <si>
    <t>Multirisque Professionnelle77121912</t>
  </si>
  <si>
    <t>616109</t>
  </si>
  <si>
    <t>ASSURANCE HABITATION AIX 78332484</t>
  </si>
  <si>
    <t>616110</t>
  </si>
  <si>
    <t>Assurance homme clé</t>
  </si>
  <si>
    <t>616111</t>
  </si>
  <si>
    <t>ASSURANCE HEXAPAGE</t>
  </si>
  <si>
    <t>616112</t>
  </si>
  <si>
    <t>ASSURANCE HISCOX CYBER RISK</t>
  </si>
  <si>
    <t>616113</t>
  </si>
  <si>
    <t>Multirisque professionnelle 7839215</t>
  </si>
  <si>
    <t>616200</t>
  </si>
  <si>
    <t>Assurances GE Capital Equipement Fi</t>
  </si>
  <si>
    <t>616600</t>
  </si>
  <si>
    <t>PRIME FAP COFACE</t>
  </si>
  <si>
    <t>616700</t>
  </si>
  <si>
    <t>Assurance Prospection</t>
  </si>
  <si>
    <t>617000</t>
  </si>
  <si>
    <t>Frais de R/D (dont brevets &amp; marqu)</t>
  </si>
  <si>
    <t>Documentation générale&amp;technique</t>
  </si>
  <si>
    <t>618600</t>
  </si>
  <si>
    <t>Frais de formation</t>
  </si>
  <si>
    <t>621100</t>
  </si>
  <si>
    <t>Personnel interimaire</t>
  </si>
  <si>
    <t>621400</t>
  </si>
  <si>
    <t>Personnel délégué</t>
  </si>
  <si>
    <t>621410</t>
  </si>
  <si>
    <t>Salariés  Détachés</t>
  </si>
  <si>
    <t>622200</t>
  </si>
  <si>
    <t>Commissions / REPRESANTANTS</t>
  </si>
  <si>
    <t>622202</t>
  </si>
  <si>
    <t>Commissions / CA  annuel</t>
  </si>
  <si>
    <t>622203</t>
  </si>
  <si>
    <t>COMMISSION S/OP DIVERS</t>
  </si>
  <si>
    <t>622205</t>
  </si>
  <si>
    <t>Commissions/Ventes OXYGENE</t>
  </si>
  <si>
    <t>622522</t>
  </si>
  <si>
    <t>commission s/prestation de service</t>
  </si>
  <si>
    <t>622530</t>
  </si>
  <si>
    <t>Commission d'Agrément</t>
  </si>
  <si>
    <t>622531</t>
  </si>
  <si>
    <t>Frais de vente Amazon</t>
  </si>
  <si>
    <t>622532</t>
  </si>
  <si>
    <t>Frais de Vente Marketing Amazon</t>
  </si>
  <si>
    <t>622534</t>
  </si>
  <si>
    <t xml:space="preserve">COMMISSION AMAZON CEE </t>
  </si>
  <si>
    <t>622610</t>
  </si>
  <si>
    <t>Honoraires avocats</t>
  </si>
  <si>
    <t>622611</t>
  </si>
  <si>
    <t>Honoraires R D</t>
  </si>
  <si>
    <t>622630</t>
  </si>
  <si>
    <t>Honoraires CAC</t>
  </si>
  <si>
    <t>622640</t>
  </si>
  <si>
    <t>HONORAIRES EXP COMPTA</t>
  </si>
  <si>
    <t>622650</t>
  </si>
  <si>
    <t>HONORAIRE QUALITE</t>
  </si>
  <si>
    <t>622700</t>
  </si>
  <si>
    <t>Frais d'actes et de contentieux</t>
  </si>
  <si>
    <t>622850</t>
  </si>
  <si>
    <t>Renseignements commerciaux</t>
  </si>
  <si>
    <t>622910</t>
  </si>
  <si>
    <t>Prestations Reha Team</t>
  </si>
  <si>
    <t>623000</t>
  </si>
  <si>
    <t>Publicité (PLV)</t>
  </si>
  <si>
    <t>Annonces et insertions</t>
  </si>
  <si>
    <t>623200</t>
  </si>
  <si>
    <t>Echantillons</t>
  </si>
  <si>
    <t>623300</t>
  </si>
  <si>
    <t>Foires Expositions France</t>
  </si>
  <si>
    <t>623310</t>
  </si>
  <si>
    <t>Foires Exposition Export</t>
  </si>
  <si>
    <t>623400</t>
  </si>
  <si>
    <t>Cadeaux à la clientèle</t>
  </si>
  <si>
    <t>623450</t>
  </si>
  <si>
    <t>Aide à la prospection</t>
  </si>
  <si>
    <t>623451</t>
  </si>
  <si>
    <t>AIDE A LA PROSPECTION CEE</t>
  </si>
  <si>
    <t>623510</t>
  </si>
  <si>
    <t>Soutien marketing</t>
  </si>
  <si>
    <t>623600</t>
  </si>
  <si>
    <t>Catalogues et imprimés</t>
  </si>
  <si>
    <t>623601</t>
  </si>
  <si>
    <t>Participation catalogue</t>
  </si>
  <si>
    <t>623602</t>
  </si>
  <si>
    <t>Participation catalogue CEE</t>
  </si>
  <si>
    <t>623800</t>
  </si>
  <si>
    <t>Divers (pourboires, dons, ...)</t>
  </si>
  <si>
    <t>623810</t>
  </si>
  <si>
    <t>Cotisations, charte qualité</t>
  </si>
  <si>
    <t>624200</t>
  </si>
  <si>
    <t>Transports sur ventes France</t>
  </si>
  <si>
    <t>624201</t>
  </si>
  <si>
    <t>transport sur vente gaz medicaux</t>
  </si>
  <si>
    <t>624202</t>
  </si>
  <si>
    <t>frais expedition Amazon</t>
  </si>
  <si>
    <t>624250</t>
  </si>
  <si>
    <t>Transports sur ventes export</t>
  </si>
  <si>
    <t>624400</t>
  </si>
  <si>
    <t>Transport administratif</t>
  </si>
  <si>
    <t>625110</t>
  </si>
  <si>
    <t>VD Général</t>
  </si>
  <si>
    <t>625111</t>
  </si>
  <si>
    <t>VD M.BARATOUX</t>
  </si>
  <si>
    <t>625114</t>
  </si>
  <si>
    <t>VD P.A.COLAS</t>
  </si>
  <si>
    <t>625117</t>
  </si>
  <si>
    <t>VD G.LEMAIRE</t>
  </si>
  <si>
    <t>625118</t>
  </si>
  <si>
    <t>VD  L.MONSCAVOIR</t>
  </si>
  <si>
    <t>625127</t>
  </si>
  <si>
    <t>VD  N.PALADIN</t>
  </si>
  <si>
    <t>625130</t>
  </si>
  <si>
    <t>VD P. ELBAZ</t>
  </si>
  <si>
    <t>625141</t>
  </si>
  <si>
    <t>VD AUDE LE BAS</t>
  </si>
  <si>
    <t>625146</t>
  </si>
  <si>
    <t>VD  S.SIFOUDINE</t>
  </si>
  <si>
    <t>625147</t>
  </si>
  <si>
    <t>VD M.KURI</t>
  </si>
  <si>
    <t>625149</t>
  </si>
  <si>
    <t>VD DEMARS HERVE</t>
  </si>
  <si>
    <t>625152</t>
  </si>
  <si>
    <t>VD MALABAT JOEL</t>
  </si>
  <si>
    <t>625154</t>
  </si>
  <si>
    <t>VD PASCAL RIGAUD</t>
  </si>
  <si>
    <t>625157</t>
  </si>
  <si>
    <t>VD LACHAUX NICOLAS</t>
  </si>
  <si>
    <t>625158</t>
  </si>
  <si>
    <t>VD BARBIER GILLES</t>
  </si>
  <si>
    <t>625159</t>
  </si>
  <si>
    <t>VD BRULET NICOLAS</t>
  </si>
  <si>
    <t>625160</t>
  </si>
  <si>
    <t>VD OLIVEAU THIERRY</t>
  </si>
  <si>
    <t>625161</t>
  </si>
  <si>
    <t>VD CECILE MADARAS</t>
  </si>
  <si>
    <t>625162</t>
  </si>
  <si>
    <t>VD PILLON CAROL</t>
  </si>
  <si>
    <t>625163</t>
  </si>
  <si>
    <t>VD MARTINET JEROME</t>
  </si>
  <si>
    <t>625164</t>
  </si>
  <si>
    <t>VD GUERY ELISABETH</t>
  </si>
  <si>
    <t>625165</t>
  </si>
  <si>
    <t>VD BRUYERE LISE</t>
  </si>
  <si>
    <t>625166</t>
  </si>
  <si>
    <t>VD TBATOU SAMIR</t>
  </si>
  <si>
    <t>625167</t>
  </si>
  <si>
    <t>625600</t>
  </si>
  <si>
    <t>Missions &amp; Réceptions</t>
  </si>
  <si>
    <t>Frais postaux et télécommunications</t>
  </si>
  <si>
    <t>Frais télécommunications</t>
  </si>
  <si>
    <t>626101</t>
  </si>
  <si>
    <t>Frais Télécom 0442528989 Standa Aix</t>
  </si>
  <si>
    <t>626102</t>
  </si>
  <si>
    <t>Frais Télécom 0442699274 Alarme Aix</t>
  </si>
  <si>
    <t>626103</t>
  </si>
  <si>
    <t>Frais Télécom Mobiles</t>
  </si>
  <si>
    <t>626104</t>
  </si>
  <si>
    <t>Frai Télécom 0442651024 Aix</t>
  </si>
  <si>
    <t>626105</t>
  </si>
  <si>
    <t>Frais Télécom 0442528909 Fax Aix</t>
  </si>
  <si>
    <t>626107</t>
  </si>
  <si>
    <t>Frais Télécom 0442394149 Aix</t>
  </si>
  <si>
    <t>626110</t>
  </si>
  <si>
    <t>Frais Télécom ligne fixes Issoudun</t>
  </si>
  <si>
    <t>626111</t>
  </si>
  <si>
    <t>Fs de Télécom-Internet Autre Sites</t>
  </si>
  <si>
    <t>Frais postaux</t>
  </si>
  <si>
    <t>627500</t>
  </si>
  <si>
    <t>Frais &amp; Commissions bancaires</t>
  </si>
  <si>
    <t>627530</t>
  </si>
  <si>
    <t>FRAIS BQE CA PROTOCOLE</t>
  </si>
  <si>
    <t>627540</t>
  </si>
  <si>
    <t>FRAIS COMMISSION AFFACTURAGE</t>
  </si>
  <si>
    <t>628100</t>
  </si>
  <si>
    <t>Cotisations professionnelles</t>
  </si>
  <si>
    <t>628400</t>
  </si>
  <si>
    <t>Frais recrutement personnel</t>
  </si>
  <si>
    <t>628500</t>
  </si>
  <si>
    <t>631200</t>
  </si>
  <si>
    <t>Taxe d'apprentissage</t>
  </si>
  <si>
    <t>633300</t>
  </si>
  <si>
    <t>Formation continue</t>
  </si>
  <si>
    <t>633400</t>
  </si>
  <si>
    <t>Taxe construction</t>
  </si>
  <si>
    <t>635115</t>
  </si>
  <si>
    <t>CFE  /   CVAE</t>
  </si>
  <si>
    <t>635120</t>
  </si>
  <si>
    <t>Taxes foncières</t>
  </si>
  <si>
    <t>635140</t>
  </si>
  <si>
    <t>Taxe véhicules société</t>
  </si>
  <si>
    <t>635400</t>
  </si>
  <si>
    <t>Droits d'enregistrement</t>
  </si>
  <si>
    <t>635800</t>
  </si>
  <si>
    <t>CETIM - COREM</t>
  </si>
  <si>
    <t>Taxes diverses-Ecologic, Afssaps,..</t>
  </si>
  <si>
    <t>637801</t>
  </si>
  <si>
    <t>AGEFIP</t>
  </si>
  <si>
    <t>637802</t>
  </si>
  <si>
    <t>Taxes diverses - ECOLOGIC</t>
  </si>
  <si>
    <t>637803</t>
  </si>
  <si>
    <t>Taxe Cetim Import</t>
  </si>
  <si>
    <t>637810</t>
  </si>
  <si>
    <t xml:space="preserve">TAXES PARAFICSCALE AUTOLIQUIDEE </t>
  </si>
  <si>
    <t>641100</t>
  </si>
  <si>
    <t>Salaires et appointements</t>
  </si>
  <si>
    <t>641120</t>
  </si>
  <si>
    <t>Heures supplémentaires</t>
  </si>
  <si>
    <t>641130</t>
  </si>
  <si>
    <t>Ind.fin contrat-Prime de précarité</t>
  </si>
  <si>
    <t>641150</t>
  </si>
  <si>
    <t>Commissions sur ventes</t>
  </si>
  <si>
    <t>641200</t>
  </si>
  <si>
    <t>Congés payés</t>
  </si>
  <si>
    <t>641250</t>
  </si>
  <si>
    <t>Variat.Congés Payés</t>
  </si>
  <si>
    <t>641255</t>
  </si>
  <si>
    <t>Variation Congé RTT</t>
  </si>
  <si>
    <t>641270</t>
  </si>
  <si>
    <t>Provision 13 ème mois</t>
  </si>
  <si>
    <t>641280</t>
  </si>
  <si>
    <t>Prov primes vacances</t>
  </si>
  <si>
    <t>641290</t>
  </si>
  <si>
    <t>prov primes assi et chauff</t>
  </si>
  <si>
    <t>641300</t>
  </si>
  <si>
    <t>Primes et gratifications</t>
  </si>
  <si>
    <t>641302</t>
  </si>
  <si>
    <t>Provision Primes Comm&amp;VRP</t>
  </si>
  <si>
    <t>641310</t>
  </si>
  <si>
    <t>Primes exeptionnelles</t>
  </si>
  <si>
    <t>641320</t>
  </si>
  <si>
    <t>Primes sur objectif, bilan</t>
  </si>
  <si>
    <t>641330</t>
  </si>
  <si>
    <t>Primes diverses</t>
  </si>
  <si>
    <t>641340</t>
  </si>
  <si>
    <t>Primes d'ancienneté</t>
  </si>
  <si>
    <t>641350</t>
  </si>
  <si>
    <t>Primes d'assiduité</t>
  </si>
  <si>
    <t>641370</t>
  </si>
  <si>
    <t>PRIME S/POUVOIR D'ACHAT</t>
  </si>
  <si>
    <t>641400</t>
  </si>
  <si>
    <t>Indemnités de stage (non soumis)</t>
  </si>
  <si>
    <t>641410</t>
  </si>
  <si>
    <t>Indemnités de licenciement</t>
  </si>
  <si>
    <t>641430</t>
  </si>
  <si>
    <t>RUPTURE CONVENTIONNELLE</t>
  </si>
  <si>
    <t>641465</t>
  </si>
  <si>
    <t>Indemn.Rupture Conventionelle</t>
  </si>
  <si>
    <t>641510</t>
  </si>
  <si>
    <t>Complément Patronal I.J.</t>
  </si>
  <si>
    <t>641700</t>
  </si>
  <si>
    <t>Avantages en nature</t>
  </si>
  <si>
    <t>645100</t>
  </si>
  <si>
    <t>URSSAF</t>
  </si>
  <si>
    <t>645315</t>
  </si>
  <si>
    <t>IONIS-ABELIO institution Arrco</t>
  </si>
  <si>
    <t>645325</t>
  </si>
  <si>
    <t>IONIS-ALTEA Instution Agirc</t>
  </si>
  <si>
    <t>645400</t>
  </si>
  <si>
    <t>ASSEDIC-GARP</t>
  </si>
  <si>
    <t>645800</t>
  </si>
  <si>
    <t>Prov.Ch.Soc/CP</t>
  </si>
  <si>
    <t>645805</t>
  </si>
  <si>
    <t>Prov ch soc RTT</t>
  </si>
  <si>
    <t>645810</t>
  </si>
  <si>
    <t>MUTUELLE &amp; PREVOYANCE</t>
  </si>
  <si>
    <t>645825</t>
  </si>
  <si>
    <t>Prov.Ch.soc/Primes/obj.&amp;Comm</t>
  </si>
  <si>
    <t>645830</t>
  </si>
  <si>
    <t>Prov.Ch.Soc/13 ème mois</t>
  </si>
  <si>
    <t>645880</t>
  </si>
  <si>
    <t>Prov ch soc primes vacances</t>
  </si>
  <si>
    <t>645890</t>
  </si>
  <si>
    <t>PROV CH SOC PRIMES ASS ET CHAUFF</t>
  </si>
  <si>
    <t>647101</t>
  </si>
  <si>
    <t>Tickets repas</t>
  </si>
  <si>
    <t>647500</t>
  </si>
  <si>
    <t>Médecine du travail / Pharmacie</t>
  </si>
  <si>
    <t>648100</t>
  </si>
  <si>
    <t>Personnel-Divers, Ind.transport</t>
  </si>
  <si>
    <t>651100</t>
  </si>
  <si>
    <t>Redevances pour conces., brevets ..</t>
  </si>
  <si>
    <t>651600</t>
  </si>
  <si>
    <t>Droits d'auteur et reproduction</t>
  </si>
  <si>
    <t>654100</t>
  </si>
  <si>
    <t>Pertes s/ créances exercice</t>
  </si>
  <si>
    <t>654400</t>
  </si>
  <si>
    <t>Pertes s/ créances ant. exercice</t>
  </si>
  <si>
    <t>658000</t>
  </si>
  <si>
    <t>Charges de gestion courante</t>
  </si>
  <si>
    <t>661160</t>
  </si>
  <si>
    <t>Intérêts sur emprunt HSBC  750 KE</t>
  </si>
  <si>
    <t>661161</t>
  </si>
  <si>
    <t>Interêts Emprunt  CA</t>
  </si>
  <si>
    <t>661162</t>
  </si>
  <si>
    <t>Interêts Emprunt CIC</t>
  </si>
  <si>
    <t>661163</t>
  </si>
  <si>
    <t>interet emprunt ca</t>
  </si>
  <si>
    <t>661164</t>
  </si>
  <si>
    <t>INTERETS EMPRUNT BPI FRANCE</t>
  </si>
  <si>
    <t>661165</t>
  </si>
  <si>
    <t>intérets cic 300 ke sept 16</t>
  </si>
  <si>
    <t>661166</t>
  </si>
  <si>
    <t>INT PRET PROTOCOLE A1018E28 000 CE</t>
  </si>
  <si>
    <t>661167</t>
  </si>
  <si>
    <t>INT PROTOCOLE HSBC 86 779 € HSBC</t>
  </si>
  <si>
    <t>661168</t>
  </si>
  <si>
    <t>PRET CA PROTOCOLE 00001800397</t>
  </si>
  <si>
    <t>661169</t>
  </si>
  <si>
    <t>INT PRET PROTOCOLE CIC 54525€</t>
  </si>
  <si>
    <t>661170</t>
  </si>
  <si>
    <t>INT PRET PROTOCOLE BP 07127068</t>
  </si>
  <si>
    <t>661171</t>
  </si>
  <si>
    <t>INT/PRET CFC 00050T19499300035</t>
  </si>
  <si>
    <t>661172</t>
  </si>
  <si>
    <t>INT SMC 112684013803  - 75 000 €</t>
  </si>
  <si>
    <t>661500</t>
  </si>
  <si>
    <t>Intérêts cc gsh expansion</t>
  </si>
  <si>
    <t>661520</t>
  </si>
  <si>
    <t>int cc gsh</t>
  </si>
  <si>
    <t>661600</t>
  </si>
  <si>
    <t>INTERET BANCAIRE (trim + escompte)</t>
  </si>
  <si>
    <t>661640</t>
  </si>
  <si>
    <t>FRAIS FINANCIER FACTOR</t>
  </si>
  <si>
    <t>666000</t>
  </si>
  <si>
    <t>Pertes de change</t>
  </si>
  <si>
    <t>668000</t>
  </si>
  <si>
    <t>Autres charges financières</t>
  </si>
  <si>
    <t>671100</t>
  </si>
  <si>
    <t>Pénalités sur marchés</t>
  </si>
  <si>
    <t>671200</t>
  </si>
  <si>
    <t>Pénalités/amendes</t>
  </si>
  <si>
    <t>671210</t>
  </si>
  <si>
    <t>Pénalités/amendes fiscale n/ déd PV</t>
  </si>
  <si>
    <t>671800</t>
  </si>
  <si>
    <t>Autres charges exceptionnelles</t>
  </si>
  <si>
    <t>675100</t>
  </si>
  <si>
    <t>VNC éléments d'actif incorp cédés</t>
  </si>
  <si>
    <t>678800</t>
  </si>
  <si>
    <t>Charges exeptionnelles</t>
  </si>
  <si>
    <t>681110</t>
  </si>
  <si>
    <t>Dotations /immob. incorporelles</t>
  </si>
  <si>
    <t>681730</t>
  </si>
  <si>
    <t>Dotations /stocks et en-cours</t>
  </si>
  <si>
    <t>Dotations /créances douteuses</t>
  </si>
  <si>
    <t>687120</t>
  </si>
  <si>
    <t>Amorts exceptionnels</t>
  </si>
  <si>
    <t>687300</t>
  </si>
  <si>
    <t>Provision stock exceptionnels</t>
  </si>
  <si>
    <t>687500</t>
  </si>
  <si>
    <t>Dotations / risques excepionnels</t>
  </si>
  <si>
    <t>698100</t>
  </si>
  <si>
    <t>intégration fiscale charge</t>
  </si>
  <si>
    <t>699500</t>
  </si>
  <si>
    <t>Crédit impot recherche</t>
  </si>
  <si>
    <t>699830</t>
  </si>
  <si>
    <t>Crédit impot innovation</t>
  </si>
  <si>
    <t>DÉCOUVREZ SAGE BI REPORTING</t>
  </si>
  <si>
    <t>CONNECTEZ VOUS À SAGE BI REPORTING</t>
  </si>
  <si>
    <t>CHANGEZ LES CRITÈRES DE SÉLECTION OU ACTUALISER LES DIFFÉRENTES FEUILLES</t>
  </si>
  <si>
    <t>ANALYSEZ LE RÉSULTAT</t>
  </si>
  <si>
    <r>
      <rPr>
        <b/>
        <sz val="18"/>
        <color theme="1"/>
        <rFont val="Sage Text"/>
      </rPr>
      <t>Sage BI Reporting</t>
    </r>
    <r>
      <rPr>
        <sz val="18"/>
        <color theme="1"/>
        <rFont val="Sage Text"/>
      </rPr>
      <t xml:space="preserve"> s’adapte à toutes vos demandes pour vos tableaux de bord récurrents ou vos analyses ponctuelles.
Les analyses, effectuées instantanément peuvent ensuite être réactualisées, justifiées et présentées selon différentes vues et caractéristiques.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</si>
</sst>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rgb="FFFFFFFF"/>
      <name val="Calibri"/>
      <family val="2"/>
      <scheme val="minor"/>
    </font>
    <font>
      <b/>
      <sz val="28"/>
      <color theme="3" tint="-0.499984740745262"/>
      <name val="Calibri"/>
      <family val="2"/>
      <scheme val="minor"/>
    </font>
    <font>
      <sz val="11"/>
      <color theme="1"/>
      <name val="Segoe UI Light"/>
      <family val="2"/>
    </font>
    <font>
      <sz val="12"/>
      <color rgb="FF000000"/>
      <name val="Calibri"/>
      <family val="2"/>
      <scheme val="minor"/>
    </font>
    <font>
      <b/>
      <sz val="14"/>
      <color rgb="FFFFFFFF"/>
      <name val="Segoe UI"/>
      <family val="2"/>
    </font>
    <font>
      <i/>
      <sz val="14"/>
      <name val="Segoe UI Light"/>
      <family val="2"/>
    </font>
    <font>
      <b/>
      <sz val="18"/>
      <color theme="1"/>
      <name val="Segoe UI"/>
      <family val="2"/>
    </font>
    <font>
      <b/>
      <sz val="18"/>
      <color theme="1"/>
      <name val="Calibri Light"/>
      <family val="2"/>
      <scheme val="major"/>
    </font>
    <font>
      <b/>
      <sz val="16"/>
      <color theme="0"/>
      <name val="Segoe UI Semibold"/>
      <family val="2"/>
    </font>
    <font>
      <b/>
      <sz val="36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sz val="22"/>
      <color theme="0"/>
      <name val="Sage Headline Black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age UI Medium"/>
    </font>
    <font>
      <sz val="16"/>
      <color theme="1"/>
      <name val="Century Gothic"/>
      <family val="2"/>
    </font>
    <font>
      <sz val="18"/>
      <color theme="1"/>
      <name val="Sage Text"/>
    </font>
    <font>
      <b/>
      <sz val="18"/>
      <color theme="1"/>
      <name val="Sage Text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rgb="FF0082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00334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778899"/>
      </top>
      <bottom style="thin">
        <color rgb="FF778899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30">
    <xf numFmtId="0" fontId="0" fillId="0" borderId="0" xfId="0"/>
    <xf numFmtId="49" fontId="0" fillId="0" borderId="0" xfId="0" applyNumberFormat="1"/>
    <xf numFmtId="10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/>
    <xf numFmtId="49" fontId="6" fillId="3" borderId="0" xfId="0" applyNumberFormat="1" applyFont="1" applyFill="1" applyAlignment="1">
      <alignment horizontal="left" vertical="center"/>
    </xf>
    <xf numFmtId="4" fontId="6" fillId="3" borderId="0" xfId="0" applyNumberFormat="1" applyFont="1" applyFill="1" applyAlignment="1">
      <alignment horizontal="right" vertical="center"/>
    </xf>
    <xf numFmtId="49" fontId="3" fillId="6" borderId="1" xfId="0" applyNumberFormat="1" applyFont="1" applyFill="1" applyBorder="1" applyAlignment="1">
      <alignment horizontal="left" vertical="center"/>
    </xf>
    <xf numFmtId="4" fontId="3" fillId="6" borderId="1" xfId="0" applyNumberFormat="1" applyFont="1" applyFill="1" applyBorder="1" applyAlignment="1">
      <alignment horizontal="right" vertical="center"/>
    </xf>
    <xf numFmtId="14" fontId="8" fillId="2" borderId="3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 indent="1"/>
    </xf>
    <xf numFmtId="49" fontId="7" fillId="4" borderId="1" xfId="0" applyNumberFormat="1" applyFont="1" applyFill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11" fillId="5" borderId="3" xfId="0" applyFont="1" applyFill="1" applyBorder="1" applyAlignment="1">
      <alignment horizontal="left" vertical="center" indent="1"/>
    </xf>
    <xf numFmtId="4" fontId="9" fillId="0" borderId="2" xfId="0" applyNumberFormat="1" applyFont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left" vertical="center" indent="2"/>
    </xf>
    <xf numFmtId="0" fontId="15" fillId="8" borderId="0" xfId="0" applyFont="1" applyFill="1" applyAlignment="1">
      <alignment vertical="center"/>
    </xf>
    <xf numFmtId="0" fontId="16" fillId="8" borderId="0" xfId="0" applyFont="1" applyFill="1" applyAlignment="1">
      <alignment horizontal="center"/>
    </xf>
    <xf numFmtId="49" fontId="16" fillId="8" borderId="0" xfId="0" quotePrefix="1" applyNumberFormat="1" applyFont="1" applyFill="1" applyAlignment="1">
      <alignment horizontal="center"/>
    </xf>
    <xf numFmtId="49" fontId="16" fillId="8" borderId="0" xfId="0" applyNumberFormat="1" applyFont="1" applyFill="1"/>
    <xf numFmtId="0" fontId="0" fillId="8" borderId="0" xfId="0" applyFill="1"/>
    <xf numFmtId="49" fontId="16" fillId="8" borderId="0" xfId="0" applyNumberFormat="1" applyFont="1" applyFill="1" applyAlignment="1">
      <alignment horizontal="center"/>
    </xf>
    <xf numFmtId="0" fontId="17" fillId="0" borderId="0" xfId="0" applyFont="1" applyAlignment="1">
      <alignment horizontal="left" indent="2"/>
    </xf>
    <xf numFmtId="0" fontId="18" fillId="0" borderId="0" xfId="0" applyFont="1" applyAlignment="1">
      <alignment horizontal="left" indent="2"/>
    </xf>
    <xf numFmtId="0" fontId="19" fillId="9" borderId="4" xfId="0" applyFont="1" applyFill="1" applyBorder="1" applyAlignment="1">
      <alignment horizontal="center" vertical="center" wrapText="1"/>
    </xf>
    <xf numFmtId="0" fontId="0" fillId="9" borderId="4" xfId="0" applyFill="1" applyBorder="1"/>
    <xf numFmtId="0" fontId="19" fillId="9" borderId="0" xfId="0" applyFont="1" applyFill="1" applyAlignment="1">
      <alignment horizontal="center" vertical="center" wrapText="1"/>
    </xf>
    <xf numFmtId="0" fontId="0" fillId="9" borderId="0" xfId="0" applyFill="1"/>
  </cellXfs>
  <cellStyles count="2">
    <cellStyle name="Normal" xfId="0" builtinId="0"/>
    <cellStyle name="Normal 6" xfId="1" xr:uid="{FFA61936-311A-45E8-9ECA-6B960D5F02B0}"/>
  </cellStyles>
  <dxfs count="2">
    <dxf>
      <font>
        <b val="0"/>
        <i val="0"/>
        <u val="none"/>
        <color rgb="FF228B22"/>
      </font>
      <fill>
        <patternFill>
          <bgColor rgb="FFFFFFFF"/>
        </patternFill>
      </fill>
    </dxf>
    <dxf>
      <font>
        <b/>
        <i val="0"/>
        <u val="none"/>
        <color rgb="FFB22222"/>
      </font>
      <fill>
        <patternFill>
          <bgColor rgb="FFFFFFFF"/>
        </patternFill>
      </fill>
    </dxf>
  </dxfs>
  <tableStyles count="0" defaultTableStyle="TableStyleMedium2" defaultPivotStyle="PivotStyleLight16"/>
  <colors>
    <mruColors>
      <color rgb="FF0033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3468D77-D651-4EC3-94C3-3C08ADA5C0E5}"/>
            </a:ext>
          </a:extLst>
        </xdr:cNvPr>
        <xdr:cNvSpPr/>
      </xdr:nvSpPr>
      <xdr:spPr>
        <a:xfrm>
          <a:off x="682743" y="1011553"/>
          <a:ext cx="107832" cy="4276726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554248</xdr:colOff>
      <xdr:row>5</xdr:row>
      <xdr:rowOff>124720</xdr:rowOff>
    </xdr:from>
    <xdr:to>
      <xdr:col>1</xdr:col>
      <xdr:colOff>114820</xdr:colOff>
      <xdr:row>7</xdr:row>
      <xdr:rowOff>47691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175CE559-120C-4C44-AF16-A49F2602B65C}"/>
            </a:ext>
          </a:extLst>
        </xdr:cNvPr>
        <xdr:cNvSpPr>
          <a:spLocks noChangeAspect="1"/>
        </xdr:cNvSpPr>
      </xdr:nvSpPr>
      <xdr:spPr>
        <a:xfrm>
          <a:off x="550438" y="1593475"/>
          <a:ext cx="354957" cy="361121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23</xdr:col>
      <xdr:colOff>627305</xdr:colOff>
      <xdr:row>0</xdr:row>
      <xdr:rowOff>181201</xdr:rowOff>
    </xdr:from>
    <xdr:ext cx="1169035" cy="660400"/>
    <xdr:pic>
      <xdr:nvPicPr>
        <xdr:cNvPr id="4" name="Graphic 17">
          <a:extLst>
            <a:ext uri="{FF2B5EF4-FFF2-40B4-BE49-F238E27FC236}">
              <a16:creationId xmlns:a16="http://schemas.microsoft.com/office/drawing/2014/main" id="{87A590FB-E014-4E7B-9E56-F45AE6C1E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109615" y="179296"/>
          <a:ext cx="1169035" cy="660400"/>
        </a:xfrm>
        <a:prstGeom prst="rect">
          <a:avLst/>
        </a:prstGeom>
      </xdr:spPr>
    </xdr:pic>
    <xdr:clientData/>
  </xdr:oneCellAnchor>
  <xdr:twoCellAnchor>
    <xdr:from>
      <xdr:col>0</xdr:col>
      <xdr:colOff>550994</xdr:colOff>
      <xdr:row>15</xdr:row>
      <xdr:rowOff>235323</xdr:rowOff>
    </xdr:from>
    <xdr:to>
      <xdr:col>1</xdr:col>
      <xdr:colOff>122996</xdr:colOff>
      <xdr:row>17</xdr:row>
      <xdr:rowOff>76267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6CF9F35E-A33C-4EDB-A82B-E5CABD2E5C2D}"/>
            </a:ext>
          </a:extLst>
        </xdr:cNvPr>
        <xdr:cNvSpPr>
          <a:spLocks noChangeAspect="1"/>
        </xdr:cNvSpPr>
      </xdr:nvSpPr>
      <xdr:spPr>
        <a:xfrm>
          <a:off x="554804" y="4266303"/>
          <a:ext cx="360672" cy="36291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549088</xdr:colOff>
      <xdr:row>10</xdr:row>
      <xdr:rowOff>224117</xdr:rowOff>
    </xdr:from>
    <xdr:to>
      <xdr:col>1</xdr:col>
      <xdr:colOff>117280</xdr:colOff>
      <xdr:row>12</xdr:row>
      <xdr:rowOff>61251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E92AFCF2-7622-4390-AF63-1BB4C58BBDE9}"/>
            </a:ext>
          </a:extLst>
        </xdr:cNvPr>
        <xdr:cNvSpPr>
          <a:spLocks noChangeAspect="1"/>
        </xdr:cNvSpPr>
      </xdr:nvSpPr>
      <xdr:spPr>
        <a:xfrm>
          <a:off x="552898" y="2927312"/>
          <a:ext cx="354957" cy="35910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OneDrive%20-%20RFINANCE\DOC_LAUREN\Projets%20Connecteurs\SAGE\Ligne%20100\&#201;tats%20SBR%20-%20Ligne%20100%20-%202023\&#201;tats%20Comptabilit&#233;%20100\SBR_Comptabilit&#233;_Balance%20Ag&#233;e.xlsx" TargetMode="External"/><Relationship Id="rId1" Type="http://schemas.openxmlformats.org/officeDocument/2006/relationships/externalLinkPath" Target="SBR_Comptabilit&#233;_Balance%20Ag&#233;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Desktop\1&#232;re_Page_SBR_Charte_2023.xlsx" TargetMode="External"/><Relationship Id="rId1" Type="http://schemas.openxmlformats.org/officeDocument/2006/relationships/externalLinkPath" Target="file:///C:\Users\lquemard\Desktop\1&#232;re_Page_SBR_Chart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Balance Agée"/>
      <sheetName val="Balance Agée Visuell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Prise en Main (2)"/>
      <sheetName val="Prise en Main (3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Sage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979C-84D2-4858-9FF9-24CFC09AD13E}">
  <dimension ref="A1:AJ44"/>
  <sheetViews>
    <sheetView showGridLines="0" tabSelected="1" zoomScale="85" zoomScaleNormal="85" workbookViewId="0">
      <selection activeCell="J17" sqref="J17"/>
    </sheetView>
  </sheetViews>
  <sheetFormatPr baseColWidth="10" defaultRowHeight="14.4" x14ac:dyDescent="0.3"/>
  <cols>
    <col min="19" max="19" width="14.33203125" customWidth="1"/>
  </cols>
  <sheetData>
    <row r="1" spans="1:36" ht="15" customHeight="1" x14ac:dyDescent="0.4">
      <c r="A1" s="17" t="s">
        <v>568</v>
      </c>
      <c r="B1" s="17"/>
      <c r="C1" s="17"/>
      <c r="D1" s="17"/>
      <c r="E1" s="17"/>
      <c r="F1" s="17"/>
      <c r="G1" s="17"/>
      <c r="H1" s="17"/>
      <c r="I1" s="17"/>
      <c r="J1" s="17"/>
      <c r="K1" s="18"/>
      <c r="L1" s="19"/>
      <c r="M1" s="19"/>
      <c r="N1" s="20"/>
      <c r="O1" s="21"/>
      <c r="P1" s="19"/>
      <c r="Q1" s="19"/>
      <c r="R1" s="20"/>
      <c r="S1" s="21"/>
      <c r="T1" s="19"/>
      <c r="U1" s="19"/>
      <c r="V1" s="20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ht="49.2" customHeigh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  <c r="K2" s="18"/>
      <c r="L2" s="19"/>
      <c r="M2" s="19"/>
      <c r="N2" s="23"/>
      <c r="O2" s="21"/>
      <c r="P2" s="19"/>
      <c r="Q2" s="19"/>
      <c r="R2" s="23"/>
      <c r="S2" s="21"/>
      <c r="T2" s="19"/>
      <c r="U2" s="19"/>
      <c r="V2" s="23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1:36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5" spans="1:36" ht="22.8" customHeight="1" x14ac:dyDescent="0.3"/>
    <row r="7" spans="1:36" ht="20.399999999999999" x14ac:dyDescent="0.35">
      <c r="B7" s="24" t="s">
        <v>569</v>
      </c>
    </row>
    <row r="8" spans="1:36" ht="21" x14ac:dyDescent="0.35">
      <c r="B8" s="25"/>
    </row>
    <row r="9" spans="1:36" ht="21" x14ac:dyDescent="0.35">
      <c r="B9" s="25"/>
    </row>
    <row r="10" spans="1:36" ht="21" x14ac:dyDescent="0.35">
      <c r="B10" s="25"/>
    </row>
    <row r="11" spans="1:36" ht="21" x14ac:dyDescent="0.35">
      <c r="B11" s="25"/>
    </row>
    <row r="12" spans="1:36" ht="20.399999999999999" x14ac:dyDescent="0.35">
      <c r="B12" s="24" t="s">
        <v>570</v>
      </c>
    </row>
    <row r="13" spans="1:36" ht="21" x14ac:dyDescent="0.35">
      <c r="B13" s="25"/>
    </row>
    <row r="14" spans="1:36" ht="21" x14ac:dyDescent="0.35">
      <c r="B14" s="25"/>
    </row>
    <row r="15" spans="1:36" ht="21" x14ac:dyDescent="0.35">
      <c r="B15" s="25"/>
    </row>
    <row r="16" spans="1:36" ht="21" x14ac:dyDescent="0.35">
      <c r="B16" s="25"/>
    </row>
    <row r="17" spans="1:36" ht="20.399999999999999" x14ac:dyDescent="0.35">
      <c r="B17" s="24" t="s">
        <v>571</v>
      </c>
    </row>
    <row r="22" spans="1:36" ht="15" customHeight="1" x14ac:dyDescent="0.3">
      <c r="A22" s="26" t="s">
        <v>572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</row>
    <row r="23" spans="1:36" ht="15" customHeight="1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" customHeight="1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ht="15" customHeight="1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" customHeight="1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15" customHeight="1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ht="15" customHeight="1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7.5" customHeight="1" x14ac:dyDescent="0.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</row>
    <row r="30" spans="1:36" x14ac:dyDescent="0.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</row>
    <row r="31" spans="1:36" x14ac:dyDescent="0.3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</row>
    <row r="32" spans="1:36" x14ac:dyDescent="0.3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</row>
    <row r="33" spans="1:36" x14ac:dyDescent="0.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</row>
    <row r="34" spans="1:36" x14ac:dyDescent="0.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</row>
    <row r="35" spans="1:36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</row>
    <row r="36" spans="1:36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</row>
    <row r="37" spans="1:36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</row>
    <row r="38" spans="1:36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</row>
    <row r="39" spans="1:36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</row>
    <row r="40" spans="1:36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</row>
    <row r="41" spans="1:36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</row>
    <row r="42" spans="1:36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</row>
    <row r="43" spans="1:36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</row>
    <row r="44" spans="1:36" x14ac:dyDescent="0.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</row>
  </sheetData>
  <mergeCells count="8">
    <mergeCell ref="V1:V2"/>
    <mergeCell ref="A22:V28"/>
    <mergeCell ref="A1:J3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57C0F-F470-4DC7-9A35-1B2F811DEE0D}">
  <dimension ref="A1:AS296"/>
  <sheetViews>
    <sheetView showGridLines="0" zoomScale="80" zoomScaleNormal="80" workbookViewId="0">
      <pane ySplit="11" topLeftCell="A12" activePane="bottomLeft" state="frozen"/>
      <selection pane="bottomLeft" activeCell="B26" sqref="B26"/>
    </sheetView>
  </sheetViews>
  <sheetFormatPr baseColWidth="10" defaultRowHeight="14.4" x14ac:dyDescent="0.3"/>
  <cols>
    <col min="1" max="1" width="36" customWidth="1"/>
    <col min="2" max="3" width="32.5546875" customWidth="1"/>
    <col min="4" max="4" width="45" customWidth="1"/>
    <col min="5" max="5" width="26" customWidth="1"/>
    <col min="6" max="6" width="28.109375" customWidth="1"/>
    <col min="7" max="8" width="29.21875" customWidth="1"/>
    <col min="9" max="9" width="30.109375" customWidth="1"/>
    <col min="11" max="11" width="25.5546875" customWidth="1"/>
  </cols>
  <sheetData>
    <row r="1" spans="1:45" ht="86.4" customHeight="1" x14ac:dyDescent="0.3">
      <c r="A1" s="16" t="s">
        <v>67</v>
      </c>
      <c r="B1" s="16"/>
      <c r="C1" s="16"/>
      <c r="D1" s="16"/>
      <c r="E1" s="16"/>
      <c r="F1" s="16"/>
      <c r="G1" s="16"/>
      <c r="H1" s="16"/>
      <c r="I1" s="16"/>
      <c r="J1" s="16"/>
      <c r="K1" s="16"/>
      <c r="M1" s="3"/>
      <c r="N1" s="3"/>
      <c r="O1" s="3"/>
      <c r="P1" s="3"/>
      <c r="Q1" s="3"/>
      <c r="R1" s="3"/>
    </row>
    <row r="2" spans="1:45" ht="16.2" customHeight="1" x14ac:dyDescent="0.3"/>
    <row r="3" spans="1:45" ht="16.2" customHeight="1" x14ac:dyDescent="0.3"/>
    <row r="4" spans="1:45" ht="16.2" customHeight="1" x14ac:dyDescent="0.3">
      <c r="AS4" t="str">
        <f>"&gt;="&amp;TEXT(G6,"jj/mm/aaaa")</f>
        <v>&gt;=01/01/2019</v>
      </c>
    </row>
    <row r="5" spans="1:45" ht="42" customHeight="1" x14ac:dyDescent="0.4">
      <c r="B5" s="15" t="s">
        <v>68</v>
      </c>
      <c r="C5" s="15"/>
      <c r="F5" s="4"/>
      <c r="G5" s="13" t="s">
        <v>69</v>
      </c>
      <c r="H5" s="13" t="s">
        <v>64</v>
      </c>
      <c r="AS5" t="str">
        <f>"&lt;="&amp;TEXT(H6,"jj/mm/aaaa")</f>
        <v>&lt;=31/01/2019</v>
      </c>
    </row>
    <row r="6" spans="1:45" ht="42" customHeight="1" x14ac:dyDescent="0.3">
      <c r="B6" s="14" t="s">
        <v>70</v>
      </c>
      <c r="C6" s="9" t="s">
        <v>0</v>
      </c>
      <c r="F6" s="14" t="s">
        <v>65</v>
      </c>
      <c r="G6" s="9">
        <v>43466</v>
      </c>
      <c r="H6" s="9">
        <v>43496</v>
      </c>
      <c r="AS6" t="str">
        <f>"&gt;="&amp;TEXT(G7,"jj/mm/aaaa")</f>
        <v>&gt;=01/03/2019</v>
      </c>
    </row>
    <row r="7" spans="1:45" ht="42" customHeight="1" x14ac:dyDescent="0.3">
      <c r="B7" s="14" t="s">
        <v>63</v>
      </c>
      <c r="C7" s="9" t="s">
        <v>1</v>
      </c>
      <c r="F7" s="14" t="s">
        <v>66</v>
      </c>
      <c r="G7" s="9">
        <v>43525</v>
      </c>
      <c r="H7" s="9">
        <v>43554</v>
      </c>
      <c r="AS7" t="str">
        <f>"&lt;="&amp;TEXT(H7,"jj/mm/aaaa")</f>
        <v>&lt;=30/03/2019</v>
      </c>
    </row>
    <row r="8" spans="1:45" ht="15.6" customHeight="1" x14ac:dyDescent="0.3"/>
    <row r="9" spans="1:45" ht="15.6" customHeight="1" x14ac:dyDescent="0.3"/>
    <row r="10" spans="1:45" ht="15.6" customHeight="1" x14ac:dyDescent="0.3">
      <c r="C10" s="11"/>
      <c r="D10" s="11"/>
    </row>
    <row r="11" spans="1:45" ht="42.75" customHeight="1" x14ac:dyDescent="0.3">
      <c r="C11" s="12" t="s">
        <v>2</v>
      </c>
      <c r="D11" s="12" t="s">
        <v>35</v>
      </c>
      <c r="E11" s="10" t="s">
        <v>3</v>
      </c>
      <c r="F11" s="10" t="s">
        <v>4</v>
      </c>
      <c r="G11" s="10" t="s">
        <v>5</v>
      </c>
    </row>
    <row r="12" spans="1:45" ht="6" customHeight="1" x14ac:dyDescent="0.3">
      <c r="C12" t="str">
        <f>_xll.Assistant.XL.RIK_AL("INF02__2_0_0,F=B='1',U='0',I='0',FN='Segoe UI',FS='14',FC='#FFFFFF',BC='#6495ED',AH='2',AV='1',Br=[$top-$bottom],BrS='1',BrC='#778899'_1,C=Total,F=B='1',U='0',I='0',FN='Segoe UI Light',FS='12',FC='#FFFFFF',BC='#A5A5A5',A"&amp;"H='1',AV='1',Br=[$top-$bottom],BrS='1',BrC='#778899'_0_0_0_1_D=284x5;INF02@E=0,S=1001|1,G=0,T=0,P=0,O=NF='Texte'_B='0'_U='0'_I='0'_FN='Segoe UI Light'_FS='12'_FC='#000000'_BC='#FFFFFF'_AH='1'_AV='1'_Br=[]_BrS='0'_BrC='#F"&amp;"FFFFF'_WpT='0':E=0,S=1001|3,G=0,T=0,P=0,O=NF='Texte'_B='0'_U='0'_I='0'_FN='Segoe UI Light'_FS='12'_FC='#000000'_BC='#FFFFFF'_AH='1'_AV='1'_Br=[]_BrS='0'_BrC='#FFFFFF'_WpT='0':L=P1,E=1,G=0,T=0,P=0,F=SI(ET([1021]={0};[1021"&amp;"]={1});[1031];0),Y=0,O=NF='Nombre'_B='0'_U='0'_I='0'_FN='Segoe UI Light'_FS='12'_FC='#000000'_BC='#FFFFFF'_AH='3'_AV='1'_Br=[]_BrS='0'_BrC='#FFFFFF'_WpT='0',C=*-1:L=P2,E=1,G=0,T=0,P=0,F=SI(ET([1021]={2};[1021]={3});[1031"&amp;"];0),Y=0,O=NF='Nombre'_B='0'_U='0'_I='0'_FN='Segoe UI Light'_FS='12'_FC='#000000'_BC='#FFFFFF'_AH='3'_AV='1'_Br=[]_BrS='0'_BrC='#FFFFFF'_WpT='0',C=*-1:L=Var P2 P1,E=1,G=0,T=0,P=0,F=[P2]-[P1],Y=1,O=NF='Nombre'_B='0'_U='0'"&amp;"_I='0'_FN='Segoe UI Light'_FS='12'_FC='#000000'_BC='#FFFFFF'_AH='3'_AV='1'_Br=[]_BrS='0'_BrC='#FFFFFF'_WpT='0',CF=TC='1'_TO='1'_V='0'_B='1'_U='0'_I='0'_FC='#B22222'_BC='#FFFFFF'_Br=[]_BrS='0'_BrC='#FFFFFF'|TC='1'_TO='2'_"&amp;"V='0'_B='0'_U='0'_I='0'_FC='#228B22'_BC='#FFFFFF'_Br=[]_BrS='0'_BrC='#FFFFFF':@R=A,S=1000,V={4}:R=B,S=1001|1,V={5}:",$AS$4,$AS$5,$AS$6,$AS$7,$C$6,$C$7)</f>
        <v/>
      </c>
    </row>
    <row r="13" spans="1:45" ht="15.6" x14ac:dyDescent="0.3">
      <c r="C13" s="5" t="s">
        <v>7</v>
      </c>
      <c r="D13" s="5" t="s">
        <v>36</v>
      </c>
      <c r="E13" s="6">
        <v>0</v>
      </c>
      <c r="F13" s="6">
        <v>0</v>
      </c>
      <c r="G13" s="6">
        <v>0</v>
      </c>
    </row>
    <row r="14" spans="1:45" ht="15.6" x14ac:dyDescent="0.3">
      <c r="C14" s="5" t="s">
        <v>8</v>
      </c>
      <c r="D14" s="5" t="s">
        <v>37</v>
      </c>
      <c r="E14" s="6">
        <v>0</v>
      </c>
      <c r="F14" s="6">
        <v>0</v>
      </c>
      <c r="G14" s="6">
        <v>0</v>
      </c>
    </row>
    <row r="15" spans="1:45" ht="15.6" x14ac:dyDescent="0.3">
      <c r="C15" s="5" t="s">
        <v>9</v>
      </c>
      <c r="D15" s="5" t="s">
        <v>38</v>
      </c>
      <c r="E15" s="6">
        <v>0</v>
      </c>
      <c r="F15" s="6">
        <v>0</v>
      </c>
      <c r="G15" s="6">
        <v>0</v>
      </c>
    </row>
    <row r="16" spans="1:45" ht="15.6" x14ac:dyDescent="0.3">
      <c r="C16" s="5" t="s">
        <v>10</v>
      </c>
      <c r="D16" s="5" t="s">
        <v>39</v>
      </c>
      <c r="E16" s="6">
        <v>0</v>
      </c>
      <c r="F16" s="6">
        <v>0</v>
      </c>
      <c r="G16" s="6">
        <v>0</v>
      </c>
    </row>
    <row r="17" spans="3:7" ht="15.6" x14ac:dyDescent="0.3">
      <c r="C17" s="5" t="s">
        <v>71</v>
      </c>
      <c r="D17" s="5" t="s">
        <v>72</v>
      </c>
      <c r="E17" s="6">
        <v>77.34</v>
      </c>
      <c r="F17" s="6">
        <v>0</v>
      </c>
      <c r="G17" s="6">
        <v>-77.34</v>
      </c>
    </row>
    <row r="18" spans="3:7" ht="15.6" x14ac:dyDescent="0.3">
      <c r="C18" s="5" t="s">
        <v>73</v>
      </c>
      <c r="D18" s="5" t="s">
        <v>74</v>
      </c>
      <c r="E18" s="6">
        <v>535.4</v>
      </c>
      <c r="F18" s="6">
        <v>2165.36</v>
      </c>
      <c r="G18" s="6">
        <v>1629.96</v>
      </c>
    </row>
    <row r="19" spans="3:7" ht="15.6" x14ac:dyDescent="0.3">
      <c r="C19" s="5" t="s">
        <v>75</v>
      </c>
      <c r="D19" s="5" t="s">
        <v>76</v>
      </c>
      <c r="E19" s="6">
        <v>3322.19</v>
      </c>
      <c r="F19" s="6">
        <v>4022.59</v>
      </c>
      <c r="G19" s="6">
        <v>700.4</v>
      </c>
    </row>
    <row r="20" spans="3:7" ht="15.6" x14ac:dyDescent="0.3">
      <c r="C20" s="5" t="s">
        <v>11</v>
      </c>
      <c r="D20" s="5" t="s">
        <v>40</v>
      </c>
      <c r="E20" s="6">
        <v>0</v>
      </c>
      <c r="F20" s="6">
        <v>0</v>
      </c>
      <c r="G20" s="6">
        <v>0</v>
      </c>
    </row>
    <row r="21" spans="3:7" ht="15.6" x14ac:dyDescent="0.3">
      <c r="C21" s="5" t="s">
        <v>77</v>
      </c>
      <c r="D21" s="5" t="s">
        <v>78</v>
      </c>
      <c r="E21" s="6">
        <v>-3095.4</v>
      </c>
      <c r="F21" s="6">
        <v>0</v>
      </c>
      <c r="G21" s="6">
        <v>3095.4</v>
      </c>
    </row>
    <row r="22" spans="3:7" ht="15.6" x14ac:dyDescent="0.3">
      <c r="C22" s="5" t="s">
        <v>79</v>
      </c>
      <c r="D22" s="5" t="s">
        <v>80</v>
      </c>
      <c r="E22" s="6">
        <v>758</v>
      </c>
      <c r="F22" s="6">
        <v>539.88</v>
      </c>
      <c r="G22" s="6">
        <v>-218.12</v>
      </c>
    </row>
    <row r="23" spans="3:7" ht="15.6" x14ac:dyDescent="0.3">
      <c r="C23" s="5" t="s">
        <v>81</v>
      </c>
      <c r="D23" s="5" t="s">
        <v>82</v>
      </c>
      <c r="E23" s="6">
        <v>-516</v>
      </c>
      <c r="F23" s="6">
        <v>768</v>
      </c>
      <c r="G23" s="6">
        <v>1284</v>
      </c>
    </row>
    <row r="24" spans="3:7" ht="15.6" x14ac:dyDescent="0.3">
      <c r="C24" s="5" t="s">
        <v>83</v>
      </c>
      <c r="D24" s="5" t="s">
        <v>41</v>
      </c>
      <c r="E24" s="6">
        <v>4187.6499999999996</v>
      </c>
      <c r="F24" s="6">
        <v>3573.96</v>
      </c>
      <c r="G24" s="6">
        <v>-613.69000000000005</v>
      </c>
    </row>
    <row r="25" spans="3:7" ht="15.6" x14ac:dyDescent="0.3">
      <c r="C25" s="5" t="s">
        <v>12</v>
      </c>
      <c r="D25" s="5" t="s">
        <v>84</v>
      </c>
      <c r="E25" s="6">
        <v>0</v>
      </c>
      <c r="F25" s="6">
        <v>294.95</v>
      </c>
      <c r="G25" s="6">
        <v>294.95</v>
      </c>
    </row>
    <row r="26" spans="3:7" ht="15.6" x14ac:dyDescent="0.3">
      <c r="C26" s="5" t="s">
        <v>12</v>
      </c>
      <c r="D26" s="5" t="s">
        <v>41</v>
      </c>
      <c r="E26" s="6">
        <v>0</v>
      </c>
      <c r="F26" s="6">
        <v>0</v>
      </c>
      <c r="G26" s="6">
        <v>0</v>
      </c>
    </row>
    <row r="27" spans="3:7" ht="15.6" x14ac:dyDescent="0.3">
      <c r="C27" s="5" t="s">
        <v>13</v>
      </c>
      <c r="D27" s="5" t="s">
        <v>42</v>
      </c>
      <c r="E27" s="6">
        <v>0</v>
      </c>
      <c r="F27" s="6">
        <v>0</v>
      </c>
      <c r="G27" s="6">
        <v>0</v>
      </c>
    </row>
    <row r="28" spans="3:7" ht="15.6" x14ac:dyDescent="0.3">
      <c r="C28" s="5" t="s">
        <v>85</v>
      </c>
      <c r="D28" s="5" t="s">
        <v>86</v>
      </c>
      <c r="E28" s="6">
        <v>56.4</v>
      </c>
      <c r="F28" s="6">
        <v>221.15</v>
      </c>
      <c r="G28" s="6">
        <v>164.75</v>
      </c>
    </row>
    <row r="29" spans="3:7" ht="15.6" x14ac:dyDescent="0.3">
      <c r="C29" s="5" t="s">
        <v>87</v>
      </c>
      <c r="D29" s="5" t="s">
        <v>88</v>
      </c>
      <c r="E29" s="6">
        <v>258.11</v>
      </c>
      <c r="F29" s="6">
        <v>268.74</v>
      </c>
      <c r="G29" s="6">
        <v>10.63</v>
      </c>
    </row>
    <row r="30" spans="3:7" ht="15.6" x14ac:dyDescent="0.3">
      <c r="C30" s="5" t="s">
        <v>89</v>
      </c>
      <c r="D30" s="5" t="s">
        <v>90</v>
      </c>
      <c r="E30" s="6">
        <v>328.99</v>
      </c>
      <c r="F30" s="6">
        <v>66.680000000000007</v>
      </c>
      <c r="G30" s="6">
        <v>-262.31</v>
      </c>
    </row>
    <row r="31" spans="3:7" ht="15.6" x14ac:dyDescent="0.3">
      <c r="C31" s="5" t="s">
        <v>91</v>
      </c>
      <c r="D31" s="5" t="s">
        <v>92</v>
      </c>
      <c r="E31" s="6">
        <v>411</v>
      </c>
      <c r="F31" s="6">
        <v>393.18</v>
      </c>
      <c r="G31" s="6">
        <v>-17.82</v>
      </c>
    </row>
    <row r="32" spans="3:7" ht="15.6" x14ac:dyDescent="0.3">
      <c r="C32" s="5" t="s">
        <v>93</v>
      </c>
      <c r="D32" s="5" t="s">
        <v>94</v>
      </c>
      <c r="E32" s="6">
        <v>294.27</v>
      </c>
      <c r="F32" s="6">
        <v>81.95</v>
      </c>
      <c r="G32" s="6">
        <v>-212.32</v>
      </c>
    </row>
    <row r="33" spans="2:9" ht="15.6" x14ac:dyDescent="0.3">
      <c r="C33" s="5" t="s">
        <v>95</v>
      </c>
      <c r="D33" s="5" t="s">
        <v>96</v>
      </c>
      <c r="E33" s="6">
        <v>268.39</v>
      </c>
      <c r="F33" s="6">
        <v>264.89999999999998</v>
      </c>
      <c r="G33" s="6">
        <v>-3.49</v>
      </c>
    </row>
    <row r="34" spans="2:9" ht="15.6" x14ac:dyDescent="0.3">
      <c r="C34" s="5" t="s">
        <v>97</v>
      </c>
      <c r="D34" s="5" t="s">
        <v>98</v>
      </c>
      <c r="E34" s="6">
        <v>0</v>
      </c>
      <c r="F34" s="6">
        <v>0</v>
      </c>
      <c r="G34" s="6">
        <v>0</v>
      </c>
    </row>
    <row r="35" spans="2:9" ht="15.6" x14ac:dyDescent="0.3">
      <c r="C35" s="5" t="s">
        <v>99</v>
      </c>
      <c r="D35" s="5" t="s">
        <v>100</v>
      </c>
      <c r="E35" s="6">
        <v>0</v>
      </c>
      <c r="F35" s="6">
        <v>0</v>
      </c>
      <c r="G35" s="6">
        <v>0</v>
      </c>
    </row>
    <row r="36" spans="2:9" ht="15.6" x14ac:dyDescent="0.3">
      <c r="C36" s="5" t="s">
        <v>101</v>
      </c>
      <c r="D36" s="5" t="s">
        <v>102</v>
      </c>
      <c r="E36" s="6">
        <v>0</v>
      </c>
      <c r="F36" s="6">
        <v>0</v>
      </c>
      <c r="G36" s="6">
        <v>0</v>
      </c>
    </row>
    <row r="37" spans="2:9" ht="15.6" x14ac:dyDescent="0.3">
      <c r="C37" s="5" t="s">
        <v>103</v>
      </c>
      <c r="D37" s="5" t="s">
        <v>104</v>
      </c>
      <c r="E37" s="6">
        <v>0</v>
      </c>
      <c r="F37" s="6">
        <v>0</v>
      </c>
      <c r="G37" s="6">
        <v>0</v>
      </c>
    </row>
    <row r="38" spans="2:9" ht="15.6" x14ac:dyDescent="0.3">
      <c r="C38" s="5" t="s">
        <v>105</v>
      </c>
      <c r="D38" s="5" t="s">
        <v>106</v>
      </c>
      <c r="E38" s="6">
        <v>0</v>
      </c>
      <c r="F38" s="6">
        <v>0</v>
      </c>
      <c r="G38" s="6">
        <v>0</v>
      </c>
    </row>
    <row r="39" spans="2:9" ht="15.6" x14ac:dyDescent="0.3">
      <c r="C39" s="5" t="s">
        <v>107</v>
      </c>
      <c r="D39" s="5" t="s">
        <v>108</v>
      </c>
      <c r="E39" s="6">
        <v>431.53</v>
      </c>
      <c r="F39" s="6">
        <v>1449.07</v>
      </c>
      <c r="G39" s="6">
        <v>1017.54</v>
      </c>
    </row>
    <row r="40" spans="2:9" ht="15.6" x14ac:dyDescent="0.3">
      <c r="C40" s="5" t="s">
        <v>14</v>
      </c>
      <c r="D40" s="5" t="s">
        <v>43</v>
      </c>
      <c r="E40" s="6">
        <v>1317.84</v>
      </c>
      <c r="F40" s="6">
        <v>218.15</v>
      </c>
      <c r="G40" s="6">
        <v>-1099.69</v>
      </c>
    </row>
    <row r="41" spans="2:9" ht="15.6" x14ac:dyDescent="0.3">
      <c r="C41" s="5" t="s">
        <v>15</v>
      </c>
      <c r="D41" s="5" t="s">
        <v>44</v>
      </c>
      <c r="E41" s="6">
        <v>0</v>
      </c>
      <c r="F41" s="6">
        <v>0</v>
      </c>
      <c r="G41" s="6">
        <v>0</v>
      </c>
    </row>
    <row r="42" spans="2:9" ht="15.6" x14ac:dyDescent="0.3">
      <c r="C42" s="5" t="s">
        <v>15</v>
      </c>
      <c r="D42" s="5" t="s">
        <v>109</v>
      </c>
      <c r="E42" s="6">
        <v>8928.4500000000007</v>
      </c>
      <c r="F42" s="6">
        <v>16560.84</v>
      </c>
      <c r="G42" s="6">
        <v>7632.39</v>
      </c>
    </row>
    <row r="43" spans="2:9" ht="15.6" x14ac:dyDescent="0.3">
      <c r="C43" s="5" t="s">
        <v>110</v>
      </c>
      <c r="D43" s="5" t="s">
        <v>111</v>
      </c>
      <c r="E43" s="6">
        <v>3233</v>
      </c>
      <c r="F43" s="6">
        <v>2686.57</v>
      </c>
      <c r="G43" s="6">
        <v>-546.42999999999995</v>
      </c>
    </row>
    <row r="44" spans="2:9" ht="15.6" x14ac:dyDescent="0.3">
      <c r="C44" s="5" t="s">
        <v>112</v>
      </c>
      <c r="D44" s="5" t="s">
        <v>113</v>
      </c>
      <c r="E44" s="6">
        <v>0</v>
      </c>
      <c r="F44" s="6">
        <v>0</v>
      </c>
      <c r="G44" s="6">
        <v>0</v>
      </c>
    </row>
    <row r="45" spans="2:9" ht="15.6" x14ac:dyDescent="0.3">
      <c r="B45" s="1"/>
      <c r="C45" s="5" t="s">
        <v>114</v>
      </c>
      <c r="D45" s="5" t="s">
        <v>115</v>
      </c>
      <c r="E45" s="6">
        <v>385</v>
      </c>
      <c r="F45" s="6">
        <v>5553.5</v>
      </c>
      <c r="G45" s="6">
        <v>5168.5</v>
      </c>
    </row>
    <row r="46" spans="2:9" ht="15.6" x14ac:dyDescent="0.3">
      <c r="C46" s="5" t="s">
        <v>116</v>
      </c>
      <c r="D46" s="5" t="s">
        <v>117</v>
      </c>
      <c r="E46" s="6">
        <v>204189.45</v>
      </c>
      <c r="F46" s="6">
        <v>136907.01999999999</v>
      </c>
      <c r="G46" s="6">
        <v>-67282.429999999993</v>
      </c>
      <c r="I46" s="2"/>
    </row>
    <row r="47" spans="2:9" ht="15.6" x14ac:dyDescent="0.3">
      <c r="C47" s="5" t="s">
        <v>118</v>
      </c>
      <c r="D47" s="5" t="s">
        <v>119</v>
      </c>
      <c r="E47" s="6">
        <v>143.33000000000001</v>
      </c>
      <c r="F47" s="6">
        <v>1705.99</v>
      </c>
      <c r="G47" s="6">
        <v>1562.66</v>
      </c>
    </row>
    <row r="48" spans="2:9" ht="15.6" x14ac:dyDescent="0.3">
      <c r="C48" s="5" t="s">
        <v>120</v>
      </c>
      <c r="D48" s="5" t="s">
        <v>121</v>
      </c>
      <c r="E48" s="6">
        <v>19317.78</v>
      </c>
      <c r="F48" s="6">
        <v>17905.75</v>
      </c>
      <c r="G48" s="6">
        <v>-1412.03</v>
      </c>
    </row>
    <row r="49" spans="3:7" ht="15.6" x14ac:dyDescent="0.3">
      <c r="C49" s="5" t="s">
        <v>122</v>
      </c>
      <c r="D49" s="5" t="s">
        <v>123</v>
      </c>
      <c r="E49" s="6">
        <v>0</v>
      </c>
      <c r="F49" s="6">
        <v>0</v>
      </c>
      <c r="G49" s="6">
        <v>0</v>
      </c>
    </row>
    <row r="50" spans="3:7" ht="15.6" x14ac:dyDescent="0.3">
      <c r="C50" s="5" t="s">
        <v>124</v>
      </c>
      <c r="D50" s="5" t="s">
        <v>125</v>
      </c>
      <c r="E50" s="6">
        <v>25</v>
      </c>
      <c r="F50" s="6">
        <v>0</v>
      </c>
      <c r="G50" s="6">
        <v>-25</v>
      </c>
    </row>
    <row r="51" spans="3:7" ht="15.6" x14ac:dyDescent="0.3">
      <c r="C51" s="5" t="s">
        <v>126</v>
      </c>
      <c r="D51" s="5" t="s">
        <v>127</v>
      </c>
      <c r="E51" s="6">
        <v>0</v>
      </c>
      <c r="F51" s="6">
        <v>0</v>
      </c>
      <c r="G51" s="6">
        <v>0</v>
      </c>
    </row>
    <row r="52" spans="3:7" ht="15.6" x14ac:dyDescent="0.3">
      <c r="C52" s="5" t="s">
        <v>128</v>
      </c>
      <c r="D52" s="5" t="s">
        <v>129</v>
      </c>
      <c r="E52" s="6">
        <v>260</v>
      </c>
      <c r="F52" s="6">
        <v>0</v>
      </c>
      <c r="G52" s="6">
        <v>-260</v>
      </c>
    </row>
    <row r="53" spans="3:7" ht="15.6" x14ac:dyDescent="0.3">
      <c r="C53" s="5" t="s">
        <v>130</v>
      </c>
      <c r="D53" s="5" t="s">
        <v>131</v>
      </c>
      <c r="E53" s="6">
        <v>0</v>
      </c>
      <c r="F53" s="6">
        <v>0</v>
      </c>
      <c r="G53" s="6">
        <v>0</v>
      </c>
    </row>
    <row r="54" spans="3:7" ht="15.6" x14ac:dyDescent="0.3">
      <c r="C54" s="5" t="s">
        <v>16</v>
      </c>
      <c r="D54" s="5" t="s">
        <v>45</v>
      </c>
      <c r="E54" s="6">
        <v>0</v>
      </c>
      <c r="F54" s="6">
        <v>0</v>
      </c>
      <c r="G54" s="6">
        <v>0</v>
      </c>
    </row>
    <row r="55" spans="3:7" ht="15.6" x14ac:dyDescent="0.3">
      <c r="C55" s="5" t="s">
        <v>132</v>
      </c>
      <c r="D55" s="5" t="s">
        <v>133</v>
      </c>
      <c r="E55" s="6">
        <v>569.48</v>
      </c>
      <c r="F55" s="6">
        <v>569.48</v>
      </c>
      <c r="G55" s="6">
        <v>0</v>
      </c>
    </row>
    <row r="56" spans="3:7" ht="15.6" x14ac:dyDescent="0.3">
      <c r="C56" s="5" t="s">
        <v>134</v>
      </c>
      <c r="D56" s="5" t="s">
        <v>135</v>
      </c>
      <c r="E56" s="6">
        <v>570.76</v>
      </c>
      <c r="F56" s="6">
        <v>570.55999999999995</v>
      </c>
      <c r="G56" s="6">
        <v>-0.2</v>
      </c>
    </row>
    <row r="57" spans="3:7" ht="15.6" x14ac:dyDescent="0.3">
      <c r="C57" s="5" t="s">
        <v>136</v>
      </c>
      <c r="D57" s="5" t="s">
        <v>137</v>
      </c>
      <c r="E57" s="6">
        <v>570.76</v>
      </c>
      <c r="F57" s="6">
        <v>570.55999999999995</v>
      </c>
      <c r="G57" s="6">
        <v>-0.2</v>
      </c>
    </row>
    <row r="58" spans="3:7" ht="15.6" x14ac:dyDescent="0.3">
      <c r="C58" s="5" t="s">
        <v>138</v>
      </c>
      <c r="D58" s="5" t="s">
        <v>139</v>
      </c>
      <c r="E58" s="6">
        <v>570.76</v>
      </c>
      <c r="F58" s="6">
        <v>570.55999999999995</v>
      </c>
      <c r="G58" s="6">
        <v>-0.2</v>
      </c>
    </row>
    <row r="59" spans="3:7" ht="15.6" x14ac:dyDescent="0.3">
      <c r="C59" s="5" t="s">
        <v>140</v>
      </c>
      <c r="D59" s="5" t="s">
        <v>141</v>
      </c>
      <c r="E59" s="6">
        <v>193.7</v>
      </c>
      <c r="F59" s="6">
        <v>193.7</v>
      </c>
      <c r="G59" s="6">
        <v>0</v>
      </c>
    </row>
    <row r="60" spans="3:7" ht="15.6" x14ac:dyDescent="0.3">
      <c r="C60" s="5" t="s">
        <v>142</v>
      </c>
      <c r="D60" s="5" t="s">
        <v>143</v>
      </c>
      <c r="E60" s="6">
        <v>507.25</v>
      </c>
      <c r="F60" s="6">
        <v>507.25</v>
      </c>
      <c r="G60" s="6">
        <v>0</v>
      </c>
    </row>
    <row r="61" spans="3:7" ht="15.6" x14ac:dyDescent="0.3">
      <c r="C61" s="5" t="s">
        <v>144</v>
      </c>
      <c r="D61" s="5" t="s">
        <v>145</v>
      </c>
      <c r="E61" s="6">
        <v>0</v>
      </c>
      <c r="F61" s="6">
        <v>0</v>
      </c>
      <c r="G61" s="6">
        <v>0</v>
      </c>
    </row>
    <row r="62" spans="3:7" ht="15.6" x14ac:dyDescent="0.3">
      <c r="C62" s="5" t="s">
        <v>146</v>
      </c>
      <c r="D62" s="5" t="s">
        <v>147</v>
      </c>
      <c r="E62" s="6">
        <v>0</v>
      </c>
      <c r="F62" s="6">
        <v>0</v>
      </c>
      <c r="G62" s="6">
        <v>0</v>
      </c>
    </row>
    <row r="63" spans="3:7" ht="15.6" x14ac:dyDescent="0.3">
      <c r="C63" s="5" t="s">
        <v>148</v>
      </c>
      <c r="D63" s="5" t="s">
        <v>149</v>
      </c>
      <c r="E63" s="6">
        <v>8449.64</v>
      </c>
      <c r="F63" s="6">
        <v>25348.91</v>
      </c>
      <c r="G63" s="6">
        <v>16899.27</v>
      </c>
    </row>
    <row r="64" spans="3:7" ht="15.6" x14ac:dyDescent="0.3">
      <c r="C64" s="5" t="s">
        <v>150</v>
      </c>
      <c r="D64" s="5" t="s">
        <v>151</v>
      </c>
      <c r="E64" s="6">
        <v>11666.67</v>
      </c>
      <c r="F64" s="6">
        <v>11666.67</v>
      </c>
      <c r="G64" s="6">
        <v>0</v>
      </c>
    </row>
    <row r="65" spans="3:7" ht="15.6" x14ac:dyDescent="0.3">
      <c r="C65" s="5" t="s">
        <v>152</v>
      </c>
      <c r="D65" s="5" t="s">
        <v>153</v>
      </c>
      <c r="E65" s="6">
        <v>0</v>
      </c>
      <c r="F65" s="6">
        <v>0</v>
      </c>
      <c r="G65" s="6">
        <v>0</v>
      </c>
    </row>
    <row r="66" spans="3:7" ht="15.6" x14ac:dyDescent="0.3">
      <c r="C66" s="5" t="s">
        <v>154</v>
      </c>
      <c r="D66" s="5" t="s">
        <v>155</v>
      </c>
      <c r="E66" s="6">
        <v>0</v>
      </c>
      <c r="F66" s="6">
        <v>0</v>
      </c>
      <c r="G66" s="6">
        <v>0</v>
      </c>
    </row>
    <row r="67" spans="3:7" ht="15.6" x14ac:dyDescent="0.3">
      <c r="C67" s="5" t="s">
        <v>17</v>
      </c>
      <c r="D67" s="5" t="s">
        <v>156</v>
      </c>
      <c r="E67" s="6">
        <v>39.32</v>
      </c>
      <c r="F67" s="6">
        <v>800</v>
      </c>
      <c r="G67" s="6">
        <v>760.68</v>
      </c>
    </row>
    <row r="68" spans="3:7" ht="15.6" x14ac:dyDescent="0.3">
      <c r="C68" s="5" t="s">
        <v>17</v>
      </c>
      <c r="D68" s="5" t="s">
        <v>46</v>
      </c>
      <c r="E68" s="6">
        <v>0</v>
      </c>
      <c r="F68" s="6">
        <v>0</v>
      </c>
      <c r="G68" s="6">
        <v>0</v>
      </c>
    </row>
    <row r="69" spans="3:7" ht="15.6" x14ac:dyDescent="0.3">
      <c r="C69" s="5" t="s">
        <v>157</v>
      </c>
      <c r="D69" s="5" t="s">
        <v>158</v>
      </c>
      <c r="E69" s="6">
        <v>116.3</v>
      </c>
      <c r="F69" s="6">
        <v>116.3</v>
      </c>
      <c r="G69" s="6">
        <v>0</v>
      </c>
    </row>
    <row r="70" spans="3:7" ht="15.6" x14ac:dyDescent="0.3">
      <c r="C70" s="5" t="s">
        <v>159</v>
      </c>
      <c r="D70" s="5" t="s">
        <v>160</v>
      </c>
      <c r="E70" s="6">
        <v>0</v>
      </c>
      <c r="F70" s="6">
        <v>260</v>
      </c>
      <c r="G70" s="6">
        <v>260</v>
      </c>
    </row>
    <row r="71" spans="3:7" ht="15.6" x14ac:dyDescent="0.3">
      <c r="C71" s="5" t="s">
        <v>161</v>
      </c>
      <c r="D71" s="5" t="s">
        <v>162</v>
      </c>
      <c r="E71" s="6">
        <v>1000.7</v>
      </c>
      <c r="F71" s="6">
        <v>0</v>
      </c>
      <c r="G71" s="6">
        <v>-1000.7</v>
      </c>
    </row>
    <row r="72" spans="3:7" ht="15.6" x14ac:dyDescent="0.3">
      <c r="C72" s="5" t="s">
        <v>163</v>
      </c>
      <c r="D72" s="5" t="s">
        <v>162</v>
      </c>
      <c r="E72" s="6">
        <v>0</v>
      </c>
      <c r="F72" s="6">
        <v>0</v>
      </c>
      <c r="G72" s="6">
        <v>0</v>
      </c>
    </row>
    <row r="73" spans="3:7" ht="15.6" x14ac:dyDescent="0.3">
      <c r="C73" s="5" t="s">
        <v>164</v>
      </c>
      <c r="D73" s="5" t="s">
        <v>165</v>
      </c>
      <c r="E73" s="6">
        <v>202.57</v>
      </c>
      <c r="F73" s="6">
        <v>202.57</v>
      </c>
      <c r="G73" s="6">
        <v>0</v>
      </c>
    </row>
    <row r="74" spans="3:7" ht="15.6" x14ac:dyDescent="0.3">
      <c r="C74" s="5" t="s">
        <v>166</v>
      </c>
      <c r="D74" s="5" t="s">
        <v>167</v>
      </c>
      <c r="E74" s="6">
        <v>762.56</v>
      </c>
      <c r="F74" s="6">
        <v>0</v>
      </c>
      <c r="G74" s="6">
        <v>-762.56</v>
      </c>
    </row>
    <row r="75" spans="3:7" ht="15.6" x14ac:dyDescent="0.3">
      <c r="C75" s="5" t="s">
        <v>168</v>
      </c>
      <c r="D75" s="5" t="s">
        <v>169</v>
      </c>
      <c r="E75" s="6">
        <v>0</v>
      </c>
      <c r="F75" s="6">
        <v>0</v>
      </c>
      <c r="G75" s="6">
        <v>0</v>
      </c>
    </row>
    <row r="76" spans="3:7" ht="15.6" x14ac:dyDescent="0.3">
      <c r="C76" s="5" t="s">
        <v>170</v>
      </c>
      <c r="D76" s="5" t="s">
        <v>171</v>
      </c>
      <c r="E76" s="6">
        <v>0</v>
      </c>
      <c r="F76" s="6">
        <v>0</v>
      </c>
      <c r="G76" s="6">
        <v>0</v>
      </c>
    </row>
    <row r="77" spans="3:7" ht="15.6" x14ac:dyDescent="0.3">
      <c r="C77" s="5" t="s">
        <v>172</v>
      </c>
      <c r="D77" s="5" t="s">
        <v>173</v>
      </c>
      <c r="E77" s="6">
        <v>0</v>
      </c>
      <c r="F77" s="6">
        <v>0</v>
      </c>
      <c r="G77" s="6">
        <v>0</v>
      </c>
    </row>
    <row r="78" spans="3:7" ht="15.6" x14ac:dyDescent="0.3">
      <c r="C78" s="5" t="s">
        <v>174</v>
      </c>
      <c r="D78" s="5" t="s">
        <v>175</v>
      </c>
      <c r="E78" s="6">
        <v>0</v>
      </c>
      <c r="F78" s="6">
        <v>0</v>
      </c>
      <c r="G78" s="6">
        <v>0</v>
      </c>
    </row>
    <row r="79" spans="3:7" ht="15.6" x14ac:dyDescent="0.3">
      <c r="C79" s="5" t="s">
        <v>176</v>
      </c>
      <c r="D79" s="5" t="s">
        <v>177</v>
      </c>
      <c r="E79" s="6">
        <v>0</v>
      </c>
      <c r="F79" s="6">
        <v>0</v>
      </c>
      <c r="G79" s="6">
        <v>0</v>
      </c>
    </row>
    <row r="80" spans="3:7" ht="15.6" x14ac:dyDescent="0.3">
      <c r="C80" s="5" t="s">
        <v>178</v>
      </c>
      <c r="D80" s="5" t="s">
        <v>179</v>
      </c>
      <c r="E80" s="6">
        <v>0</v>
      </c>
      <c r="F80" s="6">
        <v>0</v>
      </c>
      <c r="G80" s="6">
        <v>0</v>
      </c>
    </row>
    <row r="81" spans="3:7" ht="15.6" x14ac:dyDescent="0.3">
      <c r="C81" s="5" t="s">
        <v>180</v>
      </c>
      <c r="D81" s="5" t="s">
        <v>181</v>
      </c>
      <c r="E81" s="6">
        <v>0</v>
      </c>
      <c r="F81" s="6">
        <v>0</v>
      </c>
      <c r="G81" s="6">
        <v>0</v>
      </c>
    </row>
    <row r="82" spans="3:7" ht="15.6" x14ac:dyDescent="0.3">
      <c r="C82" s="5" t="s">
        <v>182</v>
      </c>
      <c r="D82" s="5" t="s">
        <v>183</v>
      </c>
      <c r="E82" s="6">
        <v>0</v>
      </c>
      <c r="F82" s="6">
        <v>0</v>
      </c>
      <c r="G82" s="6">
        <v>0</v>
      </c>
    </row>
    <row r="83" spans="3:7" ht="15.6" x14ac:dyDescent="0.3">
      <c r="C83" s="5" t="s">
        <v>184</v>
      </c>
      <c r="D83" s="5" t="s">
        <v>185</v>
      </c>
      <c r="E83" s="6">
        <v>0</v>
      </c>
      <c r="F83" s="6">
        <v>0</v>
      </c>
      <c r="G83" s="6">
        <v>0</v>
      </c>
    </row>
    <row r="84" spans="3:7" ht="15.6" x14ac:dyDescent="0.3">
      <c r="C84" s="5" t="s">
        <v>186</v>
      </c>
      <c r="D84" s="5" t="s">
        <v>187</v>
      </c>
      <c r="E84" s="6">
        <v>243</v>
      </c>
      <c r="F84" s="6">
        <v>0</v>
      </c>
      <c r="G84" s="6">
        <v>-243</v>
      </c>
    </row>
    <row r="85" spans="3:7" ht="15.6" x14ac:dyDescent="0.3">
      <c r="C85" s="5" t="s">
        <v>188</v>
      </c>
      <c r="D85" s="5" t="s">
        <v>189</v>
      </c>
      <c r="E85" s="6">
        <v>0</v>
      </c>
      <c r="F85" s="6">
        <v>0</v>
      </c>
      <c r="G85" s="6">
        <v>0</v>
      </c>
    </row>
    <row r="86" spans="3:7" ht="15.6" x14ac:dyDescent="0.3">
      <c r="C86" s="5" t="s">
        <v>190</v>
      </c>
      <c r="D86" s="5" t="s">
        <v>191</v>
      </c>
      <c r="E86" s="6">
        <v>2421.7600000000002</v>
      </c>
      <c r="F86" s="6">
        <v>2372.84</v>
      </c>
      <c r="G86" s="6">
        <v>-48.92</v>
      </c>
    </row>
    <row r="87" spans="3:7" ht="15.6" x14ac:dyDescent="0.3">
      <c r="C87" s="5" t="s">
        <v>18</v>
      </c>
      <c r="D87" s="5" t="s">
        <v>47</v>
      </c>
      <c r="E87" s="6">
        <v>0</v>
      </c>
      <c r="F87" s="6">
        <v>0</v>
      </c>
      <c r="G87" s="6">
        <v>0</v>
      </c>
    </row>
    <row r="88" spans="3:7" ht="15.6" x14ac:dyDescent="0.3">
      <c r="C88" s="5" t="s">
        <v>192</v>
      </c>
      <c r="D88" s="5" t="s">
        <v>193</v>
      </c>
      <c r="E88" s="6">
        <v>1942.43</v>
      </c>
      <c r="F88" s="6">
        <v>1246.67</v>
      </c>
      <c r="G88" s="6">
        <v>-695.76</v>
      </c>
    </row>
    <row r="89" spans="3:7" ht="15.6" x14ac:dyDescent="0.3">
      <c r="C89" s="5" t="s">
        <v>194</v>
      </c>
      <c r="D89" s="5" t="s">
        <v>195</v>
      </c>
      <c r="E89" s="6">
        <v>300</v>
      </c>
      <c r="F89" s="6">
        <v>0</v>
      </c>
      <c r="G89" s="6">
        <v>-300</v>
      </c>
    </row>
    <row r="90" spans="3:7" ht="15.6" x14ac:dyDescent="0.3">
      <c r="C90" s="5" t="s">
        <v>19</v>
      </c>
      <c r="D90" s="5" t="s">
        <v>48</v>
      </c>
      <c r="E90" s="6">
        <v>0</v>
      </c>
      <c r="F90" s="6">
        <v>0</v>
      </c>
      <c r="G90" s="6">
        <v>0</v>
      </c>
    </row>
    <row r="91" spans="3:7" ht="15.6" x14ac:dyDescent="0.3">
      <c r="C91" s="5" t="s">
        <v>19</v>
      </c>
      <c r="D91" s="5" t="s">
        <v>196</v>
      </c>
      <c r="E91" s="6">
        <v>151.16999999999999</v>
      </c>
      <c r="F91" s="6">
        <v>66.959999999999994</v>
      </c>
      <c r="G91" s="6">
        <v>-84.21</v>
      </c>
    </row>
    <row r="92" spans="3:7" ht="15.6" x14ac:dyDescent="0.3">
      <c r="C92" s="5" t="s">
        <v>197</v>
      </c>
      <c r="D92" s="5" t="s">
        <v>198</v>
      </c>
      <c r="E92" s="6">
        <v>526.74</v>
      </c>
      <c r="F92" s="6">
        <v>0</v>
      </c>
      <c r="G92" s="6">
        <v>-526.74</v>
      </c>
    </row>
    <row r="93" spans="3:7" ht="15.6" x14ac:dyDescent="0.3">
      <c r="C93" s="5" t="s">
        <v>199</v>
      </c>
      <c r="D93" s="5" t="s">
        <v>200</v>
      </c>
      <c r="E93" s="6">
        <v>925.91</v>
      </c>
      <c r="F93" s="6">
        <v>0</v>
      </c>
      <c r="G93" s="6">
        <v>-925.91</v>
      </c>
    </row>
    <row r="94" spans="3:7" ht="15.6" x14ac:dyDescent="0.3">
      <c r="C94" s="5" t="s">
        <v>201</v>
      </c>
      <c r="D94" s="5" t="s">
        <v>202</v>
      </c>
      <c r="E94" s="6">
        <v>65.05</v>
      </c>
      <c r="F94" s="6">
        <v>0</v>
      </c>
      <c r="G94" s="6">
        <v>-65.05</v>
      </c>
    </row>
    <row r="95" spans="3:7" ht="15.6" x14ac:dyDescent="0.3">
      <c r="C95" s="5" t="s">
        <v>203</v>
      </c>
      <c r="D95" s="5" t="s">
        <v>204</v>
      </c>
      <c r="E95" s="6">
        <v>731.21</v>
      </c>
      <c r="F95" s="6">
        <v>0</v>
      </c>
      <c r="G95" s="6">
        <v>-731.21</v>
      </c>
    </row>
    <row r="96" spans="3:7" ht="15.6" x14ac:dyDescent="0.3">
      <c r="C96" s="5" t="s">
        <v>205</v>
      </c>
      <c r="D96" s="5" t="s">
        <v>206</v>
      </c>
      <c r="E96" s="6">
        <v>1576.08</v>
      </c>
      <c r="F96" s="6">
        <v>528.42999999999995</v>
      </c>
      <c r="G96" s="6">
        <v>-1047.6500000000001</v>
      </c>
    </row>
    <row r="97" spans="3:7" ht="15.6" x14ac:dyDescent="0.3">
      <c r="C97" s="5" t="s">
        <v>207</v>
      </c>
      <c r="D97" s="5" t="s">
        <v>208</v>
      </c>
      <c r="E97" s="6">
        <v>0</v>
      </c>
      <c r="F97" s="6">
        <v>0</v>
      </c>
      <c r="G97" s="6">
        <v>0</v>
      </c>
    </row>
    <row r="98" spans="3:7" ht="15.6" x14ac:dyDescent="0.3">
      <c r="C98" s="5" t="s">
        <v>209</v>
      </c>
      <c r="D98" s="5" t="s">
        <v>210</v>
      </c>
      <c r="E98" s="6">
        <v>32.75</v>
      </c>
      <c r="F98" s="6">
        <v>0</v>
      </c>
      <c r="G98" s="6">
        <v>-32.75</v>
      </c>
    </row>
    <row r="99" spans="3:7" ht="15.6" x14ac:dyDescent="0.3">
      <c r="C99" s="5" t="s">
        <v>211</v>
      </c>
      <c r="D99" s="5" t="s">
        <v>212</v>
      </c>
      <c r="E99" s="6">
        <v>229.67</v>
      </c>
      <c r="F99" s="6">
        <v>0</v>
      </c>
      <c r="G99" s="6">
        <v>-229.67</v>
      </c>
    </row>
    <row r="100" spans="3:7" ht="15.6" x14ac:dyDescent="0.3">
      <c r="C100" s="5" t="s">
        <v>213</v>
      </c>
      <c r="D100" s="5" t="s">
        <v>214</v>
      </c>
      <c r="E100" s="6">
        <v>0</v>
      </c>
      <c r="F100" s="6">
        <v>0</v>
      </c>
      <c r="G100" s="6">
        <v>0</v>
      </c>
    </row>
    <row r="101" spans="3:7" ht="15.6" x14ac:dyDescent="0.3">
      <c r="C101" s="5" t="s">
        <v>215</v>
      </c>
      <c r="D101" s="5" t="s">
        <v>216</v>
      </c>
      <c r="E101" s="6">
        <v>249.56</v>
      </c>
      <c r="F101" s="6">
        <v>257.45</v>
      </c>
      <c r="G101" s="6">
        <v>7.89</v>
      </c>
    </row>
    <row r="102" spans="3:7" ht="15.6" x14ac:dyDescent="0.3">
      <c r="C102" s="5" t="s">
        <v>217</v>
      </c>
      <c r="D102" s="5" t="s">
        <v>218</v>
      </c>
      <c r="E102" s="6">
        <v>0</v>
      </c>
      <c r="F102" s="6">
        <v>0</v>
      </c>
      <c r="G102" s="6">
        <v>0</v>
      </c>
    </row>
    <row r="103" spans="3:7" ht="15.6" x14ac:dyDescent="0.3">
      <c r="C103" s="5" t="s">
        <v>219</v>
      </c>
      <c r="D103" s="5" t="s">
        <v>220</v>
      </c>
      <c r="E103" s="6">
        <v>0</v>
      </c>
      <c r="F103" s="6">
        <v>0</v>
      </c>
      <c r="G103" s="6">
        <v>0</v>
      </c>
    </row>
    <row r="104" spans="3:7" ht="15.6" x14ac:dyDescent="0.3">
      <c r="C104" s="5" t="s">
        <v>221</v>
      </c>
      <c r="D104" s="5" t="s">
        <v>222</v>
      </c>
      <c r="E104" s="6">
        <v>0</v>
      </c>
      <c r="F104" s="6">
        <v>0</v>
      </c>
      <c r="G104" s="6">
        <v>0</v>
      </c>
    </row>
    <row r="105" spans="3:7" ht="15.6" x14ac:dyDescent="0.3">
      <c r="C105" s="5" t="s">
        <v>223</v>
      </c>
      <c r="D105" s="5" t="s">
        <v>224</v>
      </c>
      <c r="E105" s="6">
        <v>5</v>
      </c>
      <c r="F105" s="6">
        <v>5</v>
      </c>
      <c r="G105" s="6">
        <v>0</v>
      </c>
    </row>
    <row r="106" spans="3:7" ht="15.6" x14ac:dyDescent="0.3">
      <c r="C106" s="5" t="s">
        <v>225</v>
      </c>
      <c r="D106" s="5" t="s">
        <v>226</v>
      </c>
      <c r="E106" s="6">
        <v>0</v>
      </c>
      <c r="F106" s="6">
        <v>0</v>
      </c>
      <c r="G106" s="6">
        <v>0</v>
      </c>
    </row>
    <row r="107" spans="3:7" ht="15.6" x14ac:dyDescent="0.3">
      <c r="C107" s="5" t="s">
        <v>227</v>
      </c>
      <c r="D107" s="5" t="s">
        <v>228</v>
      </c>
      <c r="E107" s="6">
        <v>1746.2</v>
      </c>
      <c r="F107" s="6">
        <v>2581.63</v>
      </c>
      <c r="G107" s="6">
        <v>835.43</v>
      </c>
    </row>
    <row r="108" spans="3:7" ht="15.6" x14ac:dyDescent="0.3">
      <c r="C108" s="5" t="s">
        <v>229</v>
      </c>
      <c r="D108" s="5" t="s">
        <v>230</v>
      </c>
      <c r="E108" s="6">
        <v>0</v>
      </c>
      <c r="F108" s="6">
        <v>9000</v>
      </c>
      <c r="G108" s="6">
        <v>9000</v>
      </c>
    </row>
    <row r="109" spans="3:7" ht="15.6" x14ac:dyDescent="0.3">
      <c r="C109" s="5" t="s">
        <v>20</v>
      </c>
      <c r="D109" s="5" t="s">
        <v>49</v>
      </c>
      <c r="E109" s="6">
        <v>0</v>
      </c>
      <c r="F109" s="6">
        <v>0</v>
      </c>
      <c r="G109" s="6">
        <v>0</v>
      </c>
    </row>
    <row r="110" spans="3:7" ht="15.6" x14ac:dyDescent="0.3">
      <c r="C110" s="5" t="s">
        <v>20</v>
      </c>
      <c r="D110" s="5" t="s">
        <v>231</v>
      </c>
      <c r="E110" s="6">
        <v>138.33000000000001</v>
      </c>
      <c r="F110" s="6">
        <v>673</v>
      </c>
      <c r="G110" s="6">
        <v>534.66999999999996</v>
      </c>
    </row>
    <row r="111" spans="3:7" ht="15.6" x14ac:dyDescent="0.3">
      <c r="C111" s="5" t="s">
        <v>21</v>
      </c>
      <c r="D111" s="5" t="s">
        <v>50</v>
      </c>
      <c r="E111" s="6">
        <v>0</v>
      </c>
      <c r="F111" s="6">
        <v>0</v>
      </c>
      <c r="G111" s="6">
        <v>0</v>
      </c>
    </row>
    <row r="112" spans="3:7" ht="15.6" x14ac:dyDescent="0.3">
      <c r="C112" s="5" t="s">
        <v>232</v>
      </c>
      <c r="D112" s="5" t="s">
        <v>233</v>
      </c>
      <c r="E112" s="6">
        <v>890</v>
      </c>
      <c r="F112" s="6">
        <v>0</v>
      </c>
      <c r="G112" s="6">
        <v>-890</v>
      </c>
    </row>
    <row r="113" spans="3:7" ht="15.6" x14ac:dyDescent="0.3">
      <c r="C113" s="5" t="s">
        <v>234</v>
      </c>
      <c r="D113" s="5" t="s">
        <v>235</v>
      </c>
      <c r="E113" s="6">
        <v>3873.29</v>
      </c>
      <c r="F113" s="6">
        <v>2060.1799999999998</v>
      </c>
      <c r="G113" s="6">
        <v>-1813.11</v>
      </c>
    </row>
    <row r="114" spans="3:7" ht="15.6" x14ac:dyDescent="0.3">
      <c r="C114" s="5" t="s">
        <v>236</v>
      </c>
      <c r="D114" s="5" t="s">
        <v>237</v>
      </c>
      <c r="E114" s="6">
        <v>16500</v>
      </c>
      <c r="F114" s="6">
        <v>16500</v>
      </c>
      <c r="G114" s="6">
        <v>0</v>
      </c>
    </row>
    <row r="115" spans="3:7" ht="15.6" x14ac:dyDescent="0.3">
      <c r="C115" s="5" t="s">
        <v>238</v>
      </c>
      <c r="D115" s="5" t="s">
        <v>239</v>
      </c>
      <c r="E115" s="6">
        <v>0</v>
      </c>
      <c r="F115" s="6">
        <v>0</v>
      </c>
      <c r="G115" s="6">
        <v>0</v>
      </c>
    </row>
    <row r="116" spans="3:7" ht="15.6" x14ac:dyDescent="0.3">
      <c r="C116" s="5" t="s">
        <v>240</v>
      </c>
      <c r="D116" s="5" t="s">
        <v>241</v>
      </c>
      <c r="E116" s="6">
        <v>0</v>
      </c>
      <c r="F116" s="6">
        <v>35</v>
      </c>
      <c r="G116" s="6">
        <v>35</v>
      </c>
    </row>
    <row r="117" spans="3:7" ht="15.6" x14ac:dyDescent="0.3">
      <c r="C117" s="5" t="s">
        <v>242</v>
      </c>
      <c r="D117" s="5" t="s">
        <v>243</v>
      </c>
      <c r="E117" s="6">
        <v>5508.24</v>
      </c>
      <c r="F117" s="6">
        <v>16153.49</v>
      </c>
      <c r="G117" s="6">
        <v>10645.25</v>
      </c>
    </row>
    <row r="118" spans="3:7" ht="15.6" x14ac:dyDescent="0.3">
      <c r="C118" s="5" t="s">
        <v>244</v>
      </c>
      <c r="D118" s="5" t="s">
        <v>245</v>
      </c>
      <c r="E118" s="6">
        <v>0</v>
      </c>
      <c r="F118" s="6">
        <v>0</v>
      </c>
      <c r="G118" s="6">
        <v>0</v>
      </c>
    </row>
    <row r="119" spans="3:7" ht="15.6" x14ac:dyDescent="0.3">
      <c r="C119" s="5" t="s">
        <v>246</v>
      </c>
      <c r="D119" s="5" t="s">
        <v>247</v>
      </c>
      <c r="E119" s="6">
        <v>0</v>
      </c>
      <c r="F119" s="6">
        <v>0</v>
      </c>
      <c r="G119" s="6">
        <v>0</v>
      </c>
    </row>
    <row r="120" spans="3:7" ht="15.6" x14ac:dyDescent="0.3">
      <c r="C120" s="5" t="s">
        <v>248</v>
      </c>
      <c r="D120" s="5" t="s">
        <v>249</v>
      </c>
      <c r="E120" s="6">
        <v>2.33</v>
      </c>
      <c r="F120" s="6">
        <v>0</v>
      </c>
      <c r="G120" s="6">
        <v>-2.33</v>
      </c>
    </row>
    <row r="121" spans="3:7" ht="15.6" x14ac:dyDescent="0.3">
      <c r="C121" s="5" t="s">
        <v>250</v>
      </c>
      <c r="D121" s="5" t="s">
        <v>251</v>
      </c>
      <c r="E121" s="6">
        <v>0</v>
      </c>
      <c r="F121" s="6">
        <v>0</v>
      </c>
      <c r="G121" s="6">
        <v>0</v>
      </c>
    </row>
    <row r="122" spans="3:7" ht="15.6" x14ac:dyDescent="0.3">
      <c r="C122" s="5" t="s">
        <v>252</v>
      </c>
      <c r="D122" s="5" t="s">
        <v>253</v>
      </c>
      <c r="E122" s="6">
        <v>0</v>
      </c>
      <c r="F122" s="6">
        <v>0</v>
      </c>
      <c r="G122" s="6">
        <v>0</v>
      </c>
    </row>
    <row r="123" spans="3:7" ht="15.6" x14ac:dyDescent="0.3">
      <c r="C123" s="5" t="s">
        <v>254</v>
      </c>
      <c r="D123" s="5" t="s">
        <v>255</v>
      </c>
      <c r="E123" s="6">
        <v>0</v>
      </c>
      <c r="F123" s="6">
        <v>0</v>
      </c>
      <c r="G123" s="6">
        <v>0</v>
      </c>
    </row>
    <row r="124" spans="3:7" ht="15.6" x14ac:dyDescent="0.3">
      <c r="C124" s="5" t="s">
        <v>256</v>
      </c>
      <c r="D124" s="5" t="s">
        <v>257</v>
      </c>
      <c r="E124" s="6">
        <v>0</v>
      </c>
      <c r="F124" s="6">
        <v>0</v>
      </c>
      <c r="G124" s="6">
        <v>0</v>
      </c>
    </row>
    <row r="125" spans="3:7" ht="15.6" x14ac:dyDescent="0.3">
      <c r="C125" s="5" t="s">
        <v>22</v>
      </c>
      <c r="D125" s="5" t="s">
        <v>51</v>
      </c>
      <c r="E125" s="6">
        <v>8374.09</v>
      </c>
      <c r="F125" s="6">
        <v>0</v>
      </c>
      <c r="G125" s="6">
        <v>-8374.09</v>
      </c>
    </row>
    <row r="126" spans="3:7" ht="15.6" x14ac:dyDescent="0.3">
      <c r="C126" s="5" t="s">
        <v>258</v>
      </c>
      <c r="D126" s="5" t="s">
        <v>259</v>
      </c>
      <c r="E126" s="6">
        <v>3420.04</v>
      </c>
      <c r="F126" s="6">
        <v>2781</v>
      </c>
      <c r="G126" s="6">
        <v>-639.04</v>
      </c>
    </row>
    <row r="127" spans="3:7" ht="15.6" x14ac:dyDescent="0.3">
      <c r="C127" s="5" t="s">
        <v>260</v>
      </c>
      <c r="D127" s="5" t="s">
        <v>261</v>
      </c>
      <c r="E127" s="6">
        <v>0</v>
      </c>
      <c r="F127" s="6">
        <v>0</v>
      </c>
      <c r="G127" s="6">
        <v>0</v>
      </c>
    </row>
    <row r="128" spans="3:7" ht="15.6" x14ac:dyDescent="0.3">
      <c r="C128" s="5" t="s">
        <v>262</v>
      </c>
      <c r="D128" s="5" t="s">
        <v>263</v>
      </c>
      <c r="E128" s="6">
        <v>1250</v>
      </c>
      <c r="F128" s="6">
        <v>0</v>
      </c>
      <c r="G128" s="6">
        <v>-1250</v>
      </c>
    </row>
    <row r="129" spans="3:7" ht="15.6" x14ac:dyDescent="0.3">
      <c r="C129" s="5" t="s">
        <v>264</v>
      </c>
      <c r="D129" s="5" t="s">
        <v>265</v>
      </c>
      <c r="E129" s="6">
        <v>3353.33</v>
      </c>
      <c r="F129" s="6">
        <v>1040</v>
      </c>
      <c r="G129" s="6">
        <v>-2313.33</v>
      </c>
    </row>
    <row r="130" spans="3:7" ht="15.6" x14ac:dyDescent="0.3">
      <c r="C130" s="5" t="s">
        <v>266</v>
      </c>
      <c r="D130" s="5" t="s">
        <v>267</v>
      </c>
      <c r="E130" s="6">
        <v>300</v>
      </c>
      <c r="F130" s="6">
        <v>0</v>
      </c>
      <c r="G130" s="6">
        <v>-300</v>
      </c>
    </row>
    <row r="131" spans="3:7" ht="15.6" x14ac:dyDescent="0.3">
      <c r="C131" s="5" t="s">
        <v>268</v>
      </c>
      <c r="D131" s="5" t="s">
        <v>269</v>
      </c>
      <c r="E131" s="6">
        <v>0</v>
      </c>
      <c r="F131" s="6">
        <v>0</v>
      </c>
      <c r="G131" s="6">
        <v>0</v>
      </c>
    </row>
    <row r="132" spans="3:7" ht="15.6" x14ac:dyDescent="0.3">
      <c r="C132" s="5" t="s">
        <v>270</v>
      </c>
      <c r="D132" s="5" t="s">
        <v>271</v>
      </c>
      <c r="E132" s="6">
        <v>298.42</v>
      </c>
      <c r="F132" s="6">
        <v>0</v>
      </c>
      <c r="G132" s="6">
        <v>-298.42</v>
      </c>
    </row>
    <row r="133" spans="3:7" ht="15.6" x14ac:dyDescent="0.3">
      <c r="C133" s="5" t="s">
        <v>272</v>
      </c>
      <c r="D133" s="5" t="s">
        <v>273</v>
      </c>
      <c r="E133" s="6">
        <v>463.79</v>
      </c>
      <c r="F133" s="6">
        <v>0</v>
      </c>
      <c r="G133" s="6">
        <v>-463.79</v>
      </c>
    </row>
    <row r="134" spans="3:7" ht="15.6" x14ac:dyDescent="0.3">
      <c r="C134" s="5" t="s">
        <v>274</v>
      </c>
      <c r="D134" s="5" t="s">
        <v>275</v>
      </c>
      <c r="E134" s="6">
        <v>0</v>
      </c>
      <c r="F134" s="6">
        <v>0</v>
      </c>
      <c r="G134" s="6">
        <v>0</v>
      </c>
    </row>
    <row r="135" spans="3:7" ht="15.6" x14ac:dyDescent="0.3">
      <c r="C135" s="5" t="s">
        <v>23</v>
      </c>
      <c r="D135" s="5" t="s">
        <v>276</v>
      </c>
      <c r="E135" s="6">
        <v>0</v>
      </c>
      <c r="F135" s="6">
        <v>0</v>
      </c>
      <c r="G135" s="6">
        <v>0</v>
      </c>
    </row>
    <row r="136" spans="3:7" ht="15.6" x14ac:dyDescent="0.3">
      <c r="C136" s="5" t="s">
        <v>23</v>
      </c>
      <c r="D136" s="5" t="s">
        <v>52</v>
      </c>
      <c r="E136" s="6">
        <v>0</v>
      </c>
      <c r="F136" s="6">
        <v>0</v>
      </c>
      <c r="G136" s="6">
        <v>0</v>
      </c>
    </row>
    <row r="137" spans="3:7" ht="15.6" x14ac:dyDescent="0.3">
      <c r="C137" s="5" t="s">
        <v>277</v>
      </c>
      <c r="D137" s="5" t="s">
        <v>278</v>
      </c>
      <c r="E137" s="6">
        <v>1017.07</v>
      </c>
      <c r="F137" s="6">
        <v>2247.4</v>
      </c>
      <c r="G137" s="6">
        <v>1230.33</v>
      </c>
    </row>
    <row r="138" spans="3:7" ht="15.6" x14ac:dyDescent="0.3">
      <c r="C138" s="5" t="s">
        <v>279</v>
      </c>
      <c r="D138" s="5" t="s">
        <v>280</v>
      </c>
      <c r="E138" s="6">
        <v>104.17</v>
      </c>
      <c r="F138" s="6">
        <v>292.3</v>
      </c>
      <c r="G138" s="6">
        <v>188.13</v>
      </c>
    </row>
    <row r="139" spans="3:7" ht="15.6" x14ac:dyDescent="0.3">
      <c r="C139" s="5" t="s">
        <v>281</v>
      </c>
      <c r="D139" s="5" t="s">
        <v>282</v>
      </c>
      <c r="E139" s="6">
        <v>0</v>
      </c>
      <c r="F139" s="6">
        <v>2550</v>
      </c>
      <c r="G139" s="6">
        <v>2550</v>
      </c>
    </row>
    <row r="140" spans="3:7" ht="15.6" x14ac:dyDescent="0.3">
      <c r="C140" s="5" t="s">
        <v>283</v>
      </c>
      <c r="D140" s="5" t="s">
        <v>284</v>
      </c>
      <c r="E140" s="6">
        <v>50.1</v>
      </c>
      <c r="F140" s="6">
        <v>522</v>
      </c>
      <c r="G140" s="6">
        <v>471.9</v>
      </c>
    </row>
    <row r="141" spans="3:7" ht="15.6" x14ac:dyDescent="0.3">
      <c r="C141" s="5" t="s">
        <v>285</v>
      </c>
      <c r="D141" s="5" t="s">
        <v>286</v>
      </c>
      <c r="E141" s="6">
        <v>0</v>
      </c>
      <c r="F141" s="6">
        <v>0</v>
      </c>
      <c r="G141" s="6">
        <v>0</v>
      </c>
    </row>
    <row r="142" spans="3:7" ht="15.6" x14ac:dyDescent="0.3">
      <c r="C142" s="5" t="s">
        <v>287</v>
      </c>
      <c r="D142" s="5" t="s">
        <v>288</v>
      </c>
      <c r="E142" s="6">
        <v>0</v>
      </c>
      <c r="F142" s="6">
        <v>4580</v>
      </c>
      <c r="G142" s="6">
        <v>4580</v>
      </c>
    </row>
    <row r="143" spans="3:7" ht="15.6" x14ac:dyDescent="0.3">
      <c r="C143" s="5" t="s">
        <v>289</v>
      </c>
      <c r="D143" s="5" t="s">
        <v>290</v>
      </c>
      <c r="E143" s="6">
        <v>0</v>
      </c>
      <c r="F143" s="6">
        <v>0</v>
      </c>
      <c r="G143" s="6">
        <v>0</v>
      </c>
    </row>
    <row r="144" spans="3:7" ht="15.6" x14ac:dyDescent="0.3">
      <c r="C144" s="5" t="s">
        <v>291</v>
      </c>
      <c r="D144" s="5" t="s">
        <v>292</v>
      </c>
      <c r="E144" s="6">
        <v>133.22999999999999</v>
      </c>
      <c r="F144" s="6">
        <v>1066.25</v>
      </c>
      <c r="G144" s="6">
        <v>933.02</v>
      </c>
    </row>
    <row r="145" spans="3:7" ht="15.6" x14ac:dyDescent="0.3">
      <c r="C145" s="5" t="s">
        <v>293</v>
      </c>
      <c r="D145" s="5" t="s">
        <v>294</v>
      </c>
      <c r="E145" s="6">
        <v>3436.84</v>
      </c>
      <c r="F145" s="6">
        <v>2923</v>
      </c>
      <c r="G145" s="6">
        <v>-513.84</v>
      </c>
    </row>
    <row r="146" spans="3:7" ht="15.6" x14ac:dyDescent="0.3">
      <c r="C146" s="5" t="s">
        <v>295</v>
      </c>
      <c r="D146" s="5" t="s">
        <v>296</v>
      </c>
      <c r="E146" s="6">
        <v>0</v>
      </c>
      <c r="F146" s="6">
        <v>14868.3</v>
      </c>
      <c r="G146" s="6">
        <v>14868.3</v>
      </c>
    </row>
    <row r="147" spans="3:7" ht="15.6" x14ac:dyDescent="0.3">
      <c r="C147" s="5" t="s">
        <v>297</v>
      </c>
      <c r="D147" s="5" t="s">
        <v>298</v>
      </c>
      <c r="E147" s="6">
        <v>47.7</v>
      </c>
      <c r="F147" s="6">
        <v>0</v>
      </c>
      <c r="G147" s="6">
        <v>-47.7</v>
      </c>
    </row>
    <row r="148" spans="3:7" ht="15.6" x14ac:dyDescent="0.3">
      <c r="C148" s="5" t="s">
        <v>299</v>
      </c>
      <c r="D148" s="5" t="s">
        <v>300</v>
      </c>
      <c r="E148" s="6">
        <v>82.08</v>
      </c>
      <c r="F148" s="6">
        <v>0</v>
      </c>
      <c r="G148" s="6">
        <v>-82.08</v>
      </c>
    </row>
    <row r="149" spans="3:7" ht="15.6" x14ac:dyDescent="0.3">
      <c r="C149" s="5" t="s">
        <v>301</v>
      </c>
      <c r="D149" s="5" t="s">
        <v>302</v>
      </c>
      <c r="E149" s="6">
        <v>8975.1</v>
      </c>
      <c r="F149" s="6">
        <v>0</v>
      </c>
      <c r="G149" s="6">
        <v>-8975.1</v>
      </c>
    </row>
    <row r="150" spans="3:7" ht="15.6" x14ac:dyDescent="0.3">
      <c r="C150" s="5" t="s">
        <v>303</v>
      </c>
      <c r="D150" s="5" t="s">
        <v>304</v>
      </c>
      <c r="E150" s="6">
        <v>2529.12</v>
      </c>
      <c r="F150" s="6">
        <v>0</v>
      </c>
      <c r="G150" s="6">
        <v>-2529.12</v>
      </c>
    </row>
    <row r="151" spans="3:7" ht="15.6" x14ac:dyDescent="0.3">
      <c r="C151" s="5" t="s">
        <v>305</v>
      </c>
      <c r="D151" s="5" t="s">
        <v>306</v>
      </c>
      <c r="E151" s="6">
        <v>0</v>
      </c>
      <c r="F151" s="6">
        <v>0</v>
      </c>
      <c r="G151" s="6">
        <v>0</v>
      </c>
    </row>
    <row r="152" spans="3:7" ht="15.6" x14ac:dyDescent="0.3">
      <c r="C152" s="5" t="s">
        <v>307</v>
      </c>
      <c r="D152" s="5" t="s">
        <v>308</v>
      </c>
      <c r="E152" s="6">
        <v>2713.49</v>
      </c>
      <c r="F152" s="6">
        <v>1088.5999999999999</v>
      </c>
      <c r="G152" s="6">
        <v>-1624.89</v>
      </c>
    </row>
    <row r="153" spans="3:7" ht="15.6" x14ac:dyDescent="0.3">
      <c r="C153" s="5" t="s">
        <v>309</v>
      </c>
      <c r="D153" s="5" t="s">
        <v>310</v>
      </c>
      <c r="E153" s="6">
        <v>21.27</v>
      </c>
      <c r="F153" s="6">
        <v>0</v>
      </c>
      <c r="G153" s="6">
        <v>-21.27</v>
      </c>
    </row>
    <row r="154" spans="3:7" ht="15.6" x14ac:dyDescent="0.3">
      <c r="C154" s="5" t="s">
        <v>311</v>
      </c>
      <c r="D154" s="5" t="s">
        <v>312</v>
      </c>
      <c r="E154" s="6">
        <v>5051.97</v>
      </c>
      <c r="F154" s="6">
        <v>457.91</v>
      </c>
      <c r="G154" s="6">
        <v>-4594.0600000000004</v>
      </c>
    </row>
    <row r="155" spans="3:7" ht="15.6" x14ac:dyDescent="0.3">
      <c r="C155" s="5" t="s">
        <v>313</v>
      </c>
      <c r="D155" s="5" t="s">
        <v>314</v>
      </c>
      <c r="E155" s="6">
        <v>643.67999999999995</v>
      </c>
      <c r="F155" s="6">
        <v>803.47</v>
      </c>
      <c r="G155" s="6">
        <v>159.79</v>
      </c>
    </row>
    <row r="156" spans="3:7" ht="15.6" x14ac:dyDescent="0.3">
      <c r="C156" s="5" t="s">
        <v>315</v>
      </c>
      <c r="D156" s="5" t="s">
        <v>316</v>
      </c>
      <c r="E156" s="6">
        <v>0</v>
      </c>
      <c r="F156" s="6">
        <v>0</v>
      </c>
      <c r="G156" s="6">
        <v>0</v>
      </c>
    </row>
    <row r="157" spans="3:7" ht="15.6" x14ac:dyDescent="0.3">
      <c r="C157" s="5" t="s">
        <v>317</v>
      </c>
      <c r="D157" s="5" t="s">
        <v>318</v>
      </c>
      <c r="E157" s="6">
        <v>20.399999999999999</v>
      </c>
      <c r="F157" s="6">
        <v>0</v>
      </c>
      <c r="G157" s="6">
        <v>-20.399999999999999</v>
      </c>
    </row>
    <row r="158" spans="3:7" ht="15.6" x14ac:dyDescent="0.3">
      <c r="C158" s="5" t="s">
        <v>319</v>
      </c>
      <c r="D158" s="5" t="s">
        <v>320</v>
      </c>
      <c r="E158" s="6">
        <v>1077.78</v>
      </c>
      <c r="F158" s="6">
        <v>1409.51</v>
      </c>
      <c r="G158" s="6">
        <v>331.73</v>
      </c>
    </row>
    <row r="159" spans="3:7" ht="15.6" x14ac:dyDescent="0.3">
      <c r="C159" s="5" t="s">
        <v>321</v>
      </c>
      <c r="D159" s="5" t="s">
        <v>322</v>
      </c>
      <c r="E159" s="6">
        <v>-180.7</v>
      </c>
      <c r="F159" s="6">
        <v>1742.55</v>
      </c>
      <c r="G159" s="6">
        <v>1923.25</v>
      </c>
    </row>
    <row r="160" spans="3:7" ht="15.6" x14ac:dyDescent="0.3">
      <c r="C160" s="5" t="s">
        <v>323</v>
      </c>
      <c r="D160" s="5" t="s">
        <v>324</v>
      </c>
      <c r="E160" s="6">
        <v>0</v>
      </c>
      <c r="F160" s="6">
        <v>0</v>
      </c>
      <c r="G160" s="6">
        <v>0</v>
      </c>
    </row>
    <row r="161" spans="3:7" ht="15.6" x14ac:dyDescent="0.3">
      <c r="C161" s="5" t="s">
        <v>325</v>
      </c>
      <c r="D161" s="5" t="s">
        <v>326</v>
      </c>
      <c r="E161" s="6">
        <v>0</v>
      </c>
      <c r="F161" s="6">
        <v>0</v>
      </c>
      <c r="G161" s="6">
        <v>0</v>
      </c>
    </row>
    <row r="162" spans="3:7" ht="15.6" x14ac:dyDescent="0.3">
      <c r="C162" s="5" t="s">
        <v>327</v>
      </c>
      <c r="D162" s="5" t="s">
        <v>328</v>
      </c>
      <c r="E162" s="6">
        <v>312</v>
      </c>
      <c r="F162" s="6">
        <v>0</v>
      </c>
      <c r="G162" s="6">
        <v>-312</v>
      </c>
    </row>
    <row r="163" spans="3:7" ht="15.6" x14ac:dyDescent="0.3">
      <c r="C163" s="5" t="s">
        <v>329</v>
      </c>
      <c r="D163" s="5" t="s">
        <v>330</v>
      </c>
      <c r="E163" s="6">
        <v>0</v>
      </c>
      <c r="F163" s="6">
        <v>0</v>
      </c>
      <c r="G163" s="6">
        <v>0</v>
      </c>
    </row>
    <row r="164" spans="3:7" ht="15.6" x14ac:dyDescent="0.3">
      <c r="C164" s="5" t="s">
        <v>331</v>
      </c>
      <c r="D164" s="5" t="s">
        <v>332</v>
      </c>
      <c r="E164" s="6">
        <v>135.37</v>
      </c>
      <c r="F164" s="6">
        <v>77.89</v>
      </c>
      <c r="G164" s="6">
        <v>-57.48</v>
      </c>
    </row>
    <row r="165" spans="3:7" ht="15.6" x14ac:dyDescent="0.3">
      <c r="C165" s="5" t="s">
        <v>333</v>
      </c>
      <c r="D165" s="5" t="s">
        <v>334</v>
      </c>
      <c r="E165" s="6">
        <v>5448.13</v>
      </c>
      <c r="F165" s="6">
        <v>2467.9</v>
      </c>
      <c r="G165" s="6">
        <v>-2980.23</v>
      </c>
    </row>
    <row r="166" spans="3:7" ht="15.6" x14ac:dyDescent="0.3">
      <c r="C166" s="5" t="s">
        <v>335</v>
      </c>
      <c r="D166" s="5" t="s">
        <v>336</v>
      </c>
      <c r="E166" s="6">
        <v>1058.93</v>
      </c>
      <c r="F166" s="6">
        <v>525.77</v>
      </c>
      <c r="G166" s="6">
        <v>-533.16</v>
      </c>
    </row>
    <row r="167" spans="3:7" ht="15.6" x14ac:dyDescent="0.3">
      <c r="C167" s="5" t="s">
        <v>337</v>
      </c>
      <c r="D167" s="5" t="s">
        <v>338</v>
      </c>
      <c r="E167" s="6">
        <v>0</v>
      </c>
      <c r="F167" s="6">
        <v>35.22</v>
      </c>
      <c r="G167" s="6">
        <v>35.22</v>
      </c>
    </row>
    <row r="168" spans="3:7" ht="15.6" x14ac:dyDescent="0.3">
      <c r="C168" s="5" t="s">
        <v>339</v>
      </c>
      <c r="D168" s="5" t="s">
        <v>340</v>
      </c>
      <c r="E168" s="6">
        <v>1770.42</v>
      </c>
      <c r="F168" s="6">
        <v>1428.93</v>
      </c>
      <c r="G168" s="6">
        <v>-341.49</v>
      </c>
    </row>
    <row r="169" spans="3:7" ht="15.6" x14ac:dyDescent="0.3">
      <c r="C169" s="5" t="s">
        <v>341</v>
      </c>
      <c r="D169" s="5" t="s">
        <v>342</v>
      </c>
      <c r="E169" s="6">
        <v>6188.23</v>
      </c>
      <c r="F169" s="6">
        <v>0</v>
      </c>
      <c r="G169" s="6">
        <v>-6188.23</v>
      </c>
    </row>
    <row r="170" spans="3:7" ht="15.6" x14ac:dyDescent="0.3">
      <c r="C170" s="5" t="s">
        <v>343</v>
      </c>
      <c r="D170" s="5" t="s">
        <v>344</v>
      </c>
      <c r="E170" s="6">
        <v>0</v>
      </c>
      <c r="F170" s="6">
        <v>518.57000000000005</v>
      </c>
      <c r="G170" s="6">
        <v>518.57000000000005</v>
      </c>
    </row>
    <row r="171" spans="3:7" ht="15.6" x14ac:dyDescent="0.3">
      <c r="C171" s="5" t="s">
        <v>345</v>
      </c>
      <c r="D171" s="5" t="s">
        <v>346</v>
      </c>
      <c r="E171" s="6">
        <v>-150</v>
      </c>
      <c r="F171" s="6">
        <v>0</v>
      </c>
      <c r="G171" s="6">
        <v>150</v>
      </c>
    </row>
    <row r="172" spans="3:7" ht="15.6" x14ac:dyDescent="0.3">
      <c r="C172" s="5" t="s">
        <v>347</v>
      </c>
      <c r="D172" s="5" t="s">
        <v>348</v>
      </c>
      <c r="E172" s="6">
        <v>0</v>
      </c>
      <c r="F172" s="6">
        <v>1007.92</v>
      </c>
      <c r="G172" s="6">
        <v>1007.92</v>
      </c>
    </row>
    <row r="173" spans="3:7" ht="15.6" x14ac:dyDescent="0.3">
      <c r="C173" s="5" t="s">
        <v>349</v>
      </c>
      <c r="D173" s="5" t="s">
        <v>350</v>
      </c>
      <c r="E173" s="6">
        <v>0</v>
      </c>
      <c r="F173" s="6">
        <v>0</v>
      </c>
      <c r="G173" s="6">
        <v>0</v>
      </c>
    </row>
    <row r="174" spans="3:7" ht="15.6" x14ac:dyDescent="0.3">
      <c r="C174" s="5" t="s">
        <v>351</v>
      </c>
      <c r="D174" s="5" t="s">
        <v>352</v>
      </c>
      <c r="E174" s="6">
        <v>0</v>
      </c>
      <c r="F174" s="6">
        <v>0</v>
      </c>
      <c r="G174" s="6">
        <v>0</v>
      </c>
    </row>
    <row r="175" spans="3:7" ht="15.6" x14ac:dyDescent="0.3">
      <c r="C175" s="5" t="s">
        <v>353</v>
      </c>
      <c r="D175" s="5" t="s">
        <v>354</v>
      </c>
      <c r="E175" s="6">
        <v>0</v>
      </c>
      <c r="F175" s="6">
        <v>0</v>
      </c>
      <c r="G175" s="6">
        <v>0</v>
      </c>
    </row>
    <row r="176" spans="3:7" ht="15.6" x14ac:dyDescent="0.3">
      <c r="C176" s="5" t="s">
        <v>355</v>
      </c>
      <c r="D176" s="5" t="s">
        <v>356</v>
      </c>
      <c r="E176" s="6">
        <v>0</v>
      </c>
      <c r="F176" s="6">
        <v>0</v>
      </c>
      <c r="G176" s="6">
        <v>0</v>
      </c>
    </row>
    <row r="177" spans="3:7" ht="15.6" x14ac:dyDescent="0.3">
      <c r="C177" s="5" t="s">
        <v>357</v>
      </c>
      <c r="D177" s="5" t="s">
        <v>354</v>
      </c>
      <c r="E177" s="6">
        <v>0</v>
      </c>
      <c r="F177" s="6">
        <v>0</v>
      </c>
      <c r="G177" s="6">
        <v>0</v>
      </c>
    </row>
    <row r="178" spans="3:7" ht="15.6" x14ac:dyDescent="0.3">
      <c r="C178" s="5" t="s">
        <v>358</v>
      </c>
      <c r="D178" s="5" t="s">
        <v>359</v>
      </c>
      <c r="E178" s="6">
        <v>1567.98</v>
      </c>
      <c r="F178" s="6">
        <v>931.02</v>
      </c>
      <c r="G178" s="6">
        <v>-636.96</v>
      </c>
    </row>
    <row r="179" spans="3:7" ht="15.6" x14ac:dyDescent="0.3">
      <c r="C179" s="5" t="s">
        <v>24</v>
      </c>
      <c r="D179" s="5" t="s">
        <v>360</v>
      </c>
      <c r="E179" s="6">
        <v>0</v>
      </c>
      <c r="F179" s="6">
        <v>0</v>
      </c>
      <c r="G179" s="6">
        <v>0</v>
      </c>
    </row>
    <row r="180" spans="3:7" ht="15.6" x14ac:dyDescent="0.3">
      <c r="C180" s="5" t="s">
        <v>24</v>
      </c>
      <c r="D180" s="5" t="s">
        <v>361</v>
      </c>
      <c r="E180" s="6">
        <v>1188.31</v>
      </c>
      <c r="F180" s="6">
        <v>928.03</v>
      </c>
      <c r="G180" s="6">
        <v>-260.27999999999997</v>
      </c>
    </row>
    <row r="181" spans="3:7" ht="15.6" x14ac:dyDescent="0.3">
      <c r="C181" s="5" t="s">
        <v>362</v>
      </c>
      <c r="D181" s="5" t="s">
        <v>363</v>
      </c>
      <c r="E181" s="6">
        <v>752.01</v>
      </c>
      <c r="F181" s="6">
        <v>722.87</v>
      </c>
      <c r="G181" s="6">
        <v>-29.14</v>
      </c>
    </row>
    <row r="182" spans="3:7" ht="15.6" x14ac:dyDescent="0.3">
      <c r="C182" s="5" t="s">
        <v>364</v>
      </c>
      <c r="D182" s="5" t="s">
        <v>365</v>
      </c>
      <c r="E182" s="6">
        <v>25</v>
      </c>
      <c r="F182" s="6">
        <v>0</v>
      </c>
      <c r="G182" s="6">
        <v>-25</v>
      </c>
    </row>
    <row r="183" spans="3:7" ht="15.6" x14ac:dyDescent="0.3">
      <c r="C183" s="5" t="s">
        <v>366</v>
      </c>
      <c r="D183" s="5" t="s">
        <v>367</v>
      </c>
      <c r="E183" s="6">
        <v>1038.3</v>
      </c>
      <c r="F183" s="6">
        <v>0</v>
      </c>
      <c r="G183" s="6">
        <v>-1038.3</v>
      </c>
    </row>
    <row r="184" spans="3:7" ht="15.6" x14ac:dyDescent="0.3">
      <c r="C184" s="5" t="s">
        <v>368</v>
      </c>
      <c r="D184" s="5" t="s">
        <v>369</v>
      </c>
      <c r="E184" s="6">
        <v>35.630000000000003</v>
      </c>
      <c r="F184" s="6">
        <v>33.630000000000003</v>
      </c>
      <c r="G184" s="6">
        <v>-2</v>
      </c>
    </row>
    <row r="185" spans="3:7" ht="15.6" x14ac:dyDescent="0.3">
      <c r="C185" s="5" t="s">
        <v>370</v>
      </c>
      <c r="D185" s="5" t="s">
        <v>371</v>
      </c>
      <c r="E185" s="6">
        <v>0</v>
      </c>
      <c r="F185" s="6">
        <v>0</v>
      </c>
      <c r="G185" s="6">
        <v>0</v>
      </c>
    </row>
    <row r="186" spans="3:7" ht="15.6" x14ac:dyDescent="0.3">
      <c r="C186" s="5" t="s">
        <v>372</v>
      </c>
      <c r="D186" s="5" t="s">
        <v>373</v>
      </c>
      <c r="E186" s="6">
        <v>45.3</v>
      </c>
      <c r="F186" s="6">
        <v>0</v>
      </c>
      <c r="G186" s="6">
        <v>-45.3</v>
      </c>
    </row>
    <row r="187" spans="3:7" ht="15.6" x14ac:dyDescent="0.3">
      <c r="C187" s="5" t="s">
        <v>374</v>
      </c>
      <c r="D187" s="5" t="s">
        <v>375</v>
      </c>
      <c r="E187" s="6">
        <v>226.97</v>
      </c>
      <c r="F187" s="6">
        <v>241.36</v>
      </c>
      <c r="G187" s="6">
        <v>14.39</v>
      </c>
    </row>
    <row r="188" spans="3:7" ht="15.6" x14ac:dyDescent="0.3">
      <c r="C188" s="5" t="s">
        <v>376</v>
      </c>
      <c r="D188" s="5" t="s">
        <v>377</v>
      </c>
      <c r="E188" s="6">
        <v>70</v>
      </c>
      <c r="F188" s="6">
        <v>35</v>
      </c>
      <c r="G188" s="6">
        <v>-35</v>
      </c>
    </row>
    <row r="189" spans="3:7" ht="15.6" x14ac:dyDescent="0.3">
      <c r="C189" s="5" t="s">
        <v>25</v>
      </c>
      <c r="D189" s="5" t="s">
        <v>378</v>
      </c>
      <c r="E189" s="6">
        <v>1133.8699999999999</v>
      </c>
      <c r="F189" s="6">
        <v>853.24</v>
      </c>
      <c r="G189" s="6">
        <v>-280.63</v>
      </c>
    </row>
    <row r="190" spans="3:7" ht="15.6" x14ac:dyDescent="0.3">
      <c r="C190" s="5" t="s">
        <v>25</v>
      </c>
      <c r="D190" s="5" t="s">
        <v>53</v>
      </c>
      <c r="E190" s="6">
        <v>0</v>
      </c>
      <c r="F190" s="6">
        <v>0</v>
      </c>
      <c r="G190" s="6">
        <v>0</v>
      </c>
    </row>
    <row r="191" spans="3:7" ht="15.6" x14ac:dyDescent="0.3">
      <c r="C191" s="5" t="s">
        <v>26</v>
      </c>
      <c r="D191" s="5" t="s">
        <v>54</v>
      </c>
      <c r="E191" s="6">
        <v>0</v>
      </c>
      <c r="F191" s="6">
        <v>0</v>
      </c>
      <c r="G191" s="6">
        <v>0</v>
      </c>
    </row>
    <row r="192" spans="3:7" ht="15.6" x14ac:dyDescent="0.3">
      <c r="C192" s="5" t="s">
        <v>379</v>
      </c>
      <c r="D192" s="5" t="s">
        <v>380</v>
      </c>
      <c r="E192" s="6">
        <v>3589.48</v>
      </c>
      <c r="F192" s="6">
        <v>3828.41</v>
      </c>
      <c r="G192" s="6">
        <v>238.93</v>
      </c>
    </row>
    <row r="193" spans="3:7" ht="15.6" x14ac:dyDescent="0.3">
      <c r="C193" s="5" t="s">
        <v>381</v>
      </c>
      <c r="D193" s="5" t="s">
        <v>382</v>
      </c>
      <c r="E193" s="6">
        <v>0</v>
      </c>
      <c r="F193" s="6">
        <v>903.64</v>
      </c>
      <c r="G193" s="6">
        <v>903.64</v>
      </c>
    </row>
    <row r="194" spans="3:7" ht="15.6" x14ac:dyDescent="0.3">
      <c r="C194" s="5" t="s">
        <v>383</v>
      </c>
      <c r="D194" s="5" t="s">
        <v>384</v>
      </c>
      <c r="E194" s="6">
        <v>2859.56</v>
      </c>
      <c r="F194" s="6">
        <v>4021.83</v>
      </c>
      <c r="G194" s="6">
        <v>1162.27</v>
      </c>
    </row>
    <row r="195" spans="3:7" ht="15.6" x14ac:dyDescent="0.3">
      <c r="C195" s="5" t="s">
        <v>385</v>
      </c>
      <c r="D195" s="5" t="s">
        <v>386</v>
      </c>
      <c r="E195" s="6">
        <v>397.3</v>
      </c>
      <c r="F195" s="6">
        <v>0</v>
      </c>
      <c r="G195" s="6">
        <v>-397.3</v>
      </c>
    </row>
    <row r="196" spans="3:7" ht="15.6" x14ac:dyDescent="0.3">
      <c r="C196" s="5" t="s">
        <v>387</v>
      </c>
      <c r="D196" s="5" t="s">
        <v>388</v>
      </c>
      <c r="E196" s="6">
        <v>0</v>
      </c>
      <c r="F196" s="6">
        <v>1244</v>
      </c>
      <c r="G196" s="6">
        <v>1244</v>
      </c>
    </row>
    <row r="197" spans="3:7" ht="15.6" x14ac:dyDescent="0.3">
      <c r="C197" s="5" t="s">
        <v>389</v>
      </c>
      <c r="D197" s="5" t="s">
        <v>233</v>
      </c>
      <c r="E197" s="6">
        <v>0</v>
      </c>
      <c r="F197" s="6">
        <v>2926.4</v>
      </c>
      <c r="G197" s="6">
        <v>2926.4</v>
      </c>
    </row>
    <row r="198" spans="3:7" ht="15.6" x14ac:dyDescent="0.3">
      <c r="C198" s="5" t="s">
        <v>390</v>
      </c>
      <c r="D198" s="5" t="s">
        <v>391</v>
      </c>
      <c r="E198" s="6">
        <v>1020.33</v>
      </c>
      <c r="F198" s="6">
        <v>-2249.52</v>
      </c>
      <c r="G198" s="6">
        <v>-3269.85</v>
      </c>
    </row>
    <row r="199" spans="3:7" ht="15.6" x14ac:dyDescent="0.3">
      <c r="C199" s="5" t="s">
        <v>392</v>
      </c>
      <c r="D199" s="5" t="s">
        <v>393</v>
      </c>
      <c r="E199" s="6">
        <v>1500.47</v>
      </c>
      <c r="F199" s="6">
        <v>0</v>
      </c>
      <c r="G199" s="6">
        <v>-1500.47</v>
      </c>
    </row>
    <row r="200" spans="3:7" ht="15.6" x14ac:dyDescent="0.3">
      <c r="C200" s="5" t="s">
        <v>394</v>
      </c>
      <c r="D200" s="5" t="s">
        <v>395</v>
      </c>
      <c r="E200" s="6">
        <v>675.22</v>
      </c>
      <c r="F200" s="6">
        <v>0</v>
      </c>
      <c r="G200" s="6">
        <v>-675.22</v>
      </c>
    </row>
    <row r="201" spans="3:7" ht="15.6" x14ac:dyDescent="0.3">
      <c r="C201" s="5" t="s">
        <v>396</v>
      </c>
      <c r="D201" s="5" t="s">
        <v>397</v>
      </c>
      <c r="E201" s="6">
        <v>3683.33</v>
      </c>
      <c r="F201" s="6">
        <v>0</v>
      </c>
      <c r="G201" s="6">
        <v>-3683.33</v>
      </c>
    </row>
    <row r="202" spans="3:7" ht="15.6" x14ac:dyDescent="0.3">
      <c r="C202" s="5" t="s">
        <v>398</v>
      </c>
      <c r="D202" s="5" t="s">
        <v>399</v>
      </c>
      <c r="E202" s="6">
        <v>2108.34</v>
      </c>
      <c r="F202" s="6">
        <v>0</v>
      </c>
      <c r="G202" s="6">
        <v>-2108.34</v>
      </c>
    </row>
    <row r="203" spans="3:7" ht="15.6" x14ac:dyDescent="0.3">
      <c r="C203" s="5" t="s">
        <v>400</v>
      </c>
      <c r="D203" s="5" t="s">
        <v>401</v>
      </c>
      <c r="E203" s="6">
        <v>182.08</v>
      </c>
      <c r="F203" s="6">
        <v>0</v>
      </c>
      <c r="G203" s="6">
        <v>-182.08</v>
      </c>
    </row>
    <row r="204" spans="3:7" ht="15.6" x14ac:dyDescent="0.3">
      <c r="C204" s="5" t="s">
        <v>402</v>
      </c>
      <c r="D204" s="5" t="s">
        <v>403</v>
      </c>
      <c r="E204" s="6">
        <v>498.83</v>
      </c>
      <c r="F204" s="6">
        <v>371.44</v>
      </c>
      <c r="G204" s="6">
        <v>-127.39</v>
      </c>
    </row>
    <row r="205" spans="3:7" ht="15.6" x14ac:dyDescent="0.3">
      <c r="C205" s="5" t="s">
        <v>404</v>
      </c>
      <c r="D205" s="5" t="s">
        <v>405</v>
      </c>
      <c r="E205" s="6">
        <v>435.33</v>
      </c>
      <c r="F205" s="6">
        <v>0</v>
      </c>
      <c r="G205" s="6">
        <v>-435.33</v>
      </c>
    </row>
    <row r="206" spans="3:7" ht="15.6" x14ac:dyDescent="0.3">
      <c r="C206" s="5" t="s">
        <v>27</v>
      </c>
      <c r="D206" s="5" t="s">
        <v>55</v>
      </c>
      <c r="E206" s="6">
        <v>0</v>
      </c>
      <c r="F206" s="6">
        <v>0</v>
      </c>
      <c r="G206" s="6">
        <v>0</v>
      </c>
    </row>
    <row r="207" spans="3:7" ht="15.6" x14ac:dyDescent="0.3">
      <c r="C207" s="5" t="s">
        <v>27</v>
      </c>
      <c r="D207" s="5" t="s">
        <v>406</v>
      </c>
      <c r="E207" s="6">
        <v>1166.67</v>
      </c>
      <c r="F207" s="6">
        <v>0</v>
      </c>
      <c r="G207" s="6">
        <v>-1166.67</v>
      </c>
    </row>
    <row r="208" spans="3:7" ht="15.6" x14ac:dyDescent="0.3">
      <c r="C208" s="5" t="s">
        <v>407</v>
      </c>
      <c r="D208" s="5" t="s">
        <v>408</v>
      </c>
      <c r="E208" s="6">
        <v>333.33</v>
      </c>
      <c r="F208" s="6">
        <v>0</v>
      </c>
      <c r="G208" s="6">
        <v>-333.33</v>
      </c>
    </row>
    <row r="209" spans="3:7" ht="15.6" x14ac:dyDescent="0.3">
      <c r="C209" s="5" t="s">
        <v>409</v>
      </c>
      <c r="D209" s="5" t="s">
        <v>410</v>
      </c>
      <c r="E209" s="6">
        <v>278.83999999999997</v>
      </c>
      <c r="F209" s="6">
        <v>0</v>
      </c>
      <c r="G209" s="6">
        <v>-278.83999999999997</v>
      </c>
    </row>
    <row r="210" spans="3:7" ht="15.6" x14ac:dyDescent="0.3">
      <c r="C210" s="5" t="s">
        <v>411</v>
      </c>
      <c r="D210" s="5" t="s">
        <v>412</v>
      </c>
      <c r="E210" s="6">
        <v>0</v>
      </c>
      <c r="F210" s="6">
        <v>0</v>
      </c>
      <c r="G210" s="6">
        <v>0</v>
      </c>
    </row>
    <row r="211" spans="3:7" ht="15.6" x14ac:dyDescent="0.3">
      <c r="C211" s="5" t="s">
        <v>413</v>
      </c>
      <c r="D211" s="5" t="s">
        <v>414</v>
      </c>
      <c r="E211" s="6">
        <v>0</v>
      </c>
      <c r="F211" s="6">
        <v>0</v>
      </c>
      <c r="G211" s="6">
        <v>0</v>
      </c>
    </row>
    <row r="212" spans="3:7" ht="15.6" x14ac:dyDescent="0.3">
      <c r="C212" s="5" t="s">
        <v>415</v>
      </c>
      <c r="D212" s="5" t="s">
        <v>416</v>
      </c>
      <c r="E212" s="6">
        <v>77497.59</v>
      </c>
      <c r="F212" s="6">
        <v>0</v>
      </c>
      <c r="G212" s="6">
        <v>-77497.59</v>
      </c>
    </row>
    <row r="213" spans="3:7" ht="15.6" x14ac:dyDescent="0.3">
      <c r="C213" s="5" t="s">
        <v>28</v>
      </c>
      <c r="D213" s="5" t="s">
        <v>56</v>
      </c>
      <c r="E213" s="6">
        <v>0</v>
      </c>
      <c r="F213" s="6">
        <v>0</v>
      </c>
      <c r="G213" s="6">
        <v>0</v>
      </c>
    </row>
    <row r="214" spans="3:7" ht="15.6" x14ac:dyDescent="0.3">
      <c r="C214" s="5" t="s">
        <v>417</v>
      </c>
      <c r="D214" s="5" t="s">
        <v>418</v>
      </c>
      <c r="E214" s="6">
        <v>5117.1499999999996</v>
      </c>
      <c r="F214" s="6">
        <v>0</v>
      </c>
      <c r="G214" s="6">
        <v>-5117.1499999999996</v>
      </c>
    </row>
    <row r="215" spans="3:7" ht="15.6" x14ac:dyDescent="0.3">
      <c r="C215" s="5" t="s">
        <v>419</v>
      </c>
      <c r="D215" s="5" t="s">
        <v>420</v>
      </c>
      <c r="E215" s="6">
        <v>187.2</v>
      </c>
      <c r="F215" s="6">
        <v>0</v>
      </c>
      <c r="G215" s="6">
        <v>-187.2</v>
      </c>
    </row>
    <row r="216" spans="3:7" ht="15.6" x14ac:dyDescent="0.3">
      <c r="C216" s="5" t="s">
        <v>421</v>
      </c>
      <c r="D216" s="5" t="s">
        <v>422</v>
      </c>
      <c r="E216" s="6">
        <v>9606</v>
      </c>
      <c r="F216" s="6">
        <v>0</v>
      </c>
      <c r="G216" s="6">
        <v>-9606</v>
      </c>
    </row>
    <row r="217" spans="3:7" ht="15.6" x14ac:dyDescent="0.3">
      <c r="C217" s="5" t="s">
        <v>423</v>
      </c>
      <c r="D217" s="5" t="s">
        <v>424</v>
      </c>
      <c r="E217" s="6">
        <v>205.92</v>
      </c>
      <c r="F217" s="6">
        <v>0</v>
      </c>
      <c r="G217" s="6">
        <v>-205.92</v>
      </c>
    </row>
    <row r="218" spans="3:7" ht="15.6" x14ac:dyDescent="0.3">
      <c r="C218" s="5" t="s">
        <v>425</v>
      </c>
      <c r="D218" s="5" t="s">
        <v>426</v>
      </c>
      <c r="E218" s="6">
        <v>276.79000000000002</v>
      </c>
      <c r="F218" s="6">
        <v>0</v>
      </c>
      <c r="G218" s="6">
        <v>-276.79000000000002</v>
      </c>
    </row>
    <row r="219" spans="3:7" ht="15.6" x14ac:dyDescent="0.3">
      <c r="C219" s="5" t="s">
        <v>427</v>
      </c>
      <c r="D219" s="5" t="s">
        <v>428</v>
      </c>
      <c r="E219" s="6">
        <v>6565.58</v>
      </c>
      <c r="F219" s="6">
        <v>0</v>
      </c>
      <c r="G219" s="6">
        <v>-6565.58</v>
      </c>
    </row>
    <row r="220" spans="3:7" ht="15.6" x14ac:dyDescent="0.3">
      <c r="C220" s="5" t="s">
        <v>429</v>
      </c>
      <c r="D220" s="5" t="s">
        <v>430</v>
      </c>
      <c r="E220" s="6">
        <v>2624</v>
      </c>
      <c r="F220" s="6">
        <v>0</v>
      </c>
      <c r="G220" s="6">
        <v>-2624</v>
      </c>
    </row>
    <row r="221" spans="3:7" ht="15.6" x14ac:dyDescent="0.3">
      <c r="C221" s="5" t="s">
        <v>431</v>
      </c>
      <c r="D221" s="5" t="s">
        <v>432</v>
      </c>
      <c r="E221" s="6">
        <v>226</v>
      </c>
      <c r="F221" s="6">
        <v>0</v>
      </c>
      <c r="G221" s="6">
        <v>-226</v>
      </c>
    </row>
    <row r="222" spans="3:7" ht="15.6" x14ac:dyDescent="0.3">
      <c r="C222" s="5" t="s">
        <v>433</v>
      </c>
      <c r="D222" s="5" t="s">
        <v>434</v>
      </c>
      <c r="E222" s="6">
        <v>135.87</v>
      </c>
      <c r="F222" s="6">
        <v>0</v>
      </c>
      <c r="G222" s="6">
        <v>-135.87</v>
      </c>
    </row>
    <row r="223" spans="3:7" ht="15.6" x14ac:dyDescent="0.3">
      <c r="C223" s="5" t="s">
        <v>435</v>
      </c>
      <c r="D223" s="5" t="s">
        <v>436</v>
      </c>
      <c r="E223" s="6">
        <v>0</v>
      </c>
      <c r="F223" s="6">
        <v>0</v>
      </c>
      <c r="G223" s="6">
        <v>0</v>
      </c>
    </row>
    <row r="224" spans="3:7" ht="15.6" x14ac:dyDescent="0.3">
      <c r="C224" s="5" t="s">
        <v>437</v>
      </c>
      <c r="D224" s="5" t="s">
        <v>438</v>
      </c>
      <c r="E224" s="6">
        <v>-54432.34</v>
      </c>
      <c r="F224" s="6">
        <v>0</v>
      </c>
      <c r="G224" s="6">
        <v>54432.34</v>
      </c>
    </row>
    <row r="225" spans="3:7" ht="15.6" x14ac:dyDescent="0.3">
      <c r="C225" s="5" t="s">
        <v>439</v>
      </c>
      <c r="D225" s="5" t="s">
        <v>440</v>
      </c>
      <c r="E225" s="6">
        <v>6000</v>
      </c>
      <c r="F225" s="6">
        <v>0</v>
      </c>
      <c r="G225" s="6">
        <v>-6000</v>
      </c>
    </row>
    <row r="226" spans="3:7" ht="15.6" x14ac:dyDescent="0.3">
      <c r="C226" s="5" t="s">
        <v>441</v>
      </c>
      <c r="D226" s="5" t="s">
        <v>442</v>
      </c>
      <c r="E226" s="6">
        <v>53051.34</v>
      </c>
      <c r="F226" s="6">
        <v>0</v>
      </c>
      <c r="G226" s="6">
        <v>-53051.34</v>
      </c>
    </row>
    <row r="227" spans="3:7" ht="15.6" x14ac:dyDescent="0.3">
      <c r="C227" s="5" t="s">
        <v>443</v>
      </c>
      <c r="D227" s="5" t="s">
        <v>444</v>
      </c>
      <c r="E227" s="6">
        <v>0</v>
      </c>
      <c r="F227" s="6">
        <v>0</v>
      </c>
      <c r="G227" s="6">
        <v>0</v>
      </c>
    </row>
    <row r="228" spans="3:7" ht="15.6" x14ac:dyDescent="0.3">
      <c r="C228" s="5" t="s">
        <v>445</v>
      </c>
      <c r="D228" s="5" t="s">
        <v>446</v>
      </c>
      <c r="E228" s="6">
        <v>1164.32</v>
      </c>
      <c r="F228" s="6">
        <v>0</v>
      </c>
      <c r="G228" s="6">
        <v>-1164.32</v>
      </c>
    </row>
    <row r="229" spans="3:7" ht="15.6" x14ac:dyDescent="0.3">
      <c r="C229" s="5" t="s">
        <v>447</v>
      </c>
      <c r="D229" s="5" t="s">
        <v>448</v>
      </c>
      <c r="E229" s="6">
        <v>0</v>
      </c>
      <c r="F229" s="6">
        <v>0</v>
      </c>
      <c r="G229" s="6">
        <v>0</v>
      </c>
    </row>
    <row r="230" spans="3:7" ht="15.6" x14ac:dyDescent="0.3">
      <c r="C230" s="5" t="s">
        <v>449</v>
      </c>
      <c r="D230" s="5" t="s">
        <v>450</v>
      </c>
      <c r="E230" s="6">
        <v>0</v>
      </c>
      <c r="F230" s="6">
        <v>0</v>
      </c>
      <c r="G230" s="6">
        <v>0</v>
      </c>
    </row>
    <row r="231" spans="3:7" ht="15.6" x14ac:dyDescent="0.3">
      <c r="C231" s="5" t="s">
        <v>451</v>
      </c>
      <c r="D231" s="5" t="s">
        <v>452</v>
      </c>
      <c r="E231" s="6">
        <v>0</v>
      </c>
      <c r="F231" s="6">
        <v>0</v>
      </c>
      <c r="G231" s="6">
        <v>0</v>
      </c>
    </row>
    <row r="232" spans="3:7" ht="15.6" x14ac:dyDescent="0.3">
      <c r="C232" s="5" t="s">
        <v>453</v>
      </c>
      <c r="D232" s="5" t="s">
        <v>454</v>
      </c>
      <c r="E232" s="6">
        <v>0</v>
      </c>
      <c r="F232" s="6">
        <v>0</v>
      </c>
      <c r="G232" s="6">
        <v>0</v>
      </c>
    </row>
    <row r="233" spans="3:7" ht="15.6" x14ac:dyDescent="0.3">
      <c r="C233" s="5" t="s">
        <v>455</v>
      </c>
      <c r="D233" s="5" t="s">
        <v>456</v>
      </c>
      <c r="E233" s="6">
        <v>0</v>
      </c>
      <c r="F233" s="6">
        <v>0</v>
      </c>
      <c r="G233" s="6">
        <v>0</v>
      </c>
    </row>
    <row r="234" spans="3:7" ht="15.6" x14ac:dyDescent="0.3">
      <c r="C234" s="5" t="s">
        <v>457</v>
      </c>
      <c r="D234" s="5" t="s">
        <v>458</v>
      </c>
      <c r="E234" s="6">
        <v>0</v>
      </c>
      <c r="F234" s="6">
        <v>0</v>
      </c>
      <c r="G234" s="6">
        <v>0</v>
      </c>
    </row>
    <row r="235" spans="3:7" ht="15.6" x14ac:dyDescent="0.3">
      <c r="C235" s="5" t="s">
        <v>459</v>
      </c>
      <c r="D235" s="5" t="s">
        <v>460</v>
      </c>
      <c r="E235" s="6">
        <v>-3782.75</v>
      </c>
      <c r="F235" s="6">
        <v>0</v>
      </c>
      <c r="G235" s="6">
        <v>3782.75</v>
      </c>
    </row>
    <row r="236" spans="3:7" ht="15.6" x14ac:dyDescent="0.3">
      <c r="C236" s="5" t="s">
        <v>461</v>
      </c>
      <c r="D236" s="5" t="s">
        <v>462</v>
      </c>
      <c r="E236" s="6">
        <v>1000</v>
      </c>
      <c r="F236" s="6">
        <v>0</v>
      </c>
      <c r="G236" s="6">
        <v>-1000</v>
      </c>
    </row>
    <row r="237" spans="3:7" ht="15.6" x14ac:dyDescent="0.3">
      <c r="C237" s="5" t="s">
        <v>463</v>
      </c>
      <c r="D237" s="5" t="s">
        <v>464</v>
      </c>
      <c r="E237" s="6">
        <v>37532.93</v>
      </c>
      <c r="F237" s="6">
        <v>0</v>
      </c>
      <c r="G237" s="6">
        <v>-37532.93</v>
      </c>
    </row>
    <row r="238" spans="3:7" ht="15.6" x14ac:dyDescent="0.3">
      <c r="C238" s="5" t="s">
        <v>29</v>
      </c>
      <c r="D238" s="5" t="s">
        <v>57</v>
      </c>
      <c r="E238" s="6">
        <v>0</v>
      </c>
      <c r="F238" s="6">
        <v>0</v>
      </c>
      <c r="G238" s="6">
        <v>0</v>
      </c>
    </row>
    <row r="239" spans="3:7" ht="15.6" x14ac:dyDescent="0.3">
      <c r="C239" s="5" t="s">
        <v>30</v>
      </c>
      <c r="D239" s="5" t="s">
        <v>58</v>
      </c>
      <c r="E239" s="6">
        <v>0</v>
      </c>
      <c r="F239" s="6">
        <v>0</v>
      </c>
      <c r="G239" s="6">
        <v>0</v>
      </c>
    </row>
    <row r="240" spans="3:7" ht="15.6" x14ac:dyDescent="0.3">
      <c r="C240" s="5" t="s">
        <v>465</v>
      </c>
      <c r="D240" s="5" t="s">
        <v>466</v>
      </c>
      <c r="E240" s="6">
        <v>14998.51</v>
      </c>
      <c r="F240" s="6">
        <v>0</v>
      </c>
      <c r="G240" s="6">
        <v>-14998.51</v>
      </c>
    </row>
    <row r="241" spans="3:7" ht="15.6" x14ac:dyDescent="0.3">
      <c r="C241" s="5" t="s">
        <v>467</v>
      </c>
      <c r="D241" s="5" t="s">
        <v>468</v>
      </c>
      <c r="E241" s="6">
        <v>0</v>
      </c>
      <c r="F241" s="6">
        <v>0</v>
      </c>
      <c r="G241" s="6">
        <v>0</v>
      </c>
    </row>
    <row r="242" spans="3:7" ht="15.6" x14ac:dyDescent="0.3">
      <c r="C242" s="5" t="s">
        <v>469</v>
      </c>
      <c r="D242" s="5" t="s">
        <v>470</v>
      </c>
      <c r="E242" s="6">
        <v>5611.71</v>
      </c>
      <c r="F242" s="6">
        <v>0</v>
      </c>
      <c r="G242" s="6">
        <v>-5611.71</v>
      </c>
    </row>
    <row r="243" spans="3:7" ht="15.6" x14ac:dyDescent="0.3">
      <c r="C243" s="5" t="s">
        <v>31</v>
      </c>
      <c r="D243" s="5" t="s">
        <v>59</v>
      </c>
      <c r="E243" s="6">
        <v>0</v>
      </c>
      <c r="F243" s="6">
        <v>0</v>
      </c>
      <c r="G243" s="6">
        <v>0</v>
      </c>
    </row>
    <row r="244" spans="3:7" ht="15.6" x14ac:dyDescent="0.3">
      <c r="C244" s="5" t="s">
        <v>471</v>
      </c>
      <c r="D244" s="5" t="s">
        <v>472</v>
      </c>
      <c r="E244" s="6">
        <v>124.57</v>
      </c>
      <c r="F244" s="6">
        <v>0</v>
      </c>
      <c r="G244" s="6">
        <v>-124.57</v>
      </c>
    </row>
    <row r="245" spans="3:7" ht="15.6" x14ac:dyDescent="0.3">
      <c r="C245" s="5" t="s">
        <v>473</v>
      </c>
      <c r="D245" s="5" t="s">
        <v>474</v>
      </c>
      <c r="E245" s="6">
        <v>2954.51</v>
      </c>
      <c r="F245" s="6">
        <v>0</v>
      </c>
      <c r="G245" s="6">
        <v>-2954.51</v>
      </c>
    </row>
    <row r="246" spans="3:7" ht="15.6" x14ac:dyDescent="0.3">
      <c r="C246" s="5" t="s">
        <v>475</v>
      </c>
      <c r="D246" s="5" t="s">
        <v>476</v>
      </c>
      <c r="E246" s="6">
        <v>4172.2299999999996</v>
      </c>
      <c r="F246" s="6">
        <v>0</v>
      </c>
      <c r="G246" s="6">
        <v>-4172.2299999999996</v>
      </c>
    </row>
    <row r="247" spans="3:7" ht="15.6" x14ac:dyDescent="0.3">
      <c r="C247" s="5" t="s">
        <v>477</v>
      </c>
      <c r="D247" s="5" t="s">
        <v>478</v>
      </c>
      <c r="E247" s="6">
        <v>-24494.55</v>
      </c>
      <c r="F247" s="6">
        <v>0</v>
      </c>
      <c r="G247" s="6">
        <v>24494.55</v>
      </c>
    </row>
    <row r="248" spans="3:7" ht="15.6" x14ac:dyDescent="0.3">
      <c r="C248" s="5" t="s">
        <v>479</v>
      </c>
      <c r="D248" s="5" t="s">
        <v>480</v>
      </c>
      <c r="E248" s="6">
        <v>1181</v>
      </c>
      <c r="F248" s="6">
        <v>0</v>
      </c>
      <c r="G248" s="6">
        <v>-1181</v>
      </c>
    </row>
    <row r="249" spans="3:7" ht="15.6" x14ac:dyDescent="0.3">
      <c r="C249" s="5" t="s">
        <v>481</v>
      </c>
      <c r="D249" s="5" t="s">
        <v>482</v>
      </c>
      <c r="E249" s="6">
        <v>102</v>
      </c>
      <c r="F249" s="6">
        <v>0</v>
      </c>
      <c r="G249" s="6">
        <v>-102</v>
      </c>
    </row>
    <row r="250" spans="3:7" ht="15.6" x14ac:dyDescent="0.3">
      <c r="C250" s="5" t="s">
        <v>483</v>
      </c>
      <c r="D250" s="5" t="s">
        <v>484</v>
      </c>
      <c r="E250" s="6">
        <v>61.14</v>
      </c>
      <c r="F250" s="6">
        <v>0</v>
      </c>
      <c r="G250" s="6">
        <v>-61.14</v>
      </c>
    </row>
    <row r="251" spans="3:7" ht="15.6" x14ac:dyDescent="0.3">
      <c r="C251" s="5" t="s">
        <v>485</v>
      </c>
      <c r="D251" s="5" t="s">
        <v>486</v>
      </c>
      <c r="E251" s="6">
        <v>1828</v>
      </c>
      <c r="F251" s="6">
        <v>136</v>
      </c>
      <c r="G251" s="6">
        <v>-1692</v>
      </c>
    </row>
    <row r="252" spans="3:7" ht="15.6" x14ac:dyDescent="0.3">
      <c r="C252" s="5" t="s">
        <v>487</v>
      </c>
      <c r="D252" s="5" t="s">
        <v>488</v>
      </c>
      <c r="E252" s="6">
        <v>0</v>
      </c>
      <c r="F252" s="6">
        <v>88.39</v>
      </c>
      <c r="G252" s="6">
        <v>88.39</v>
      </c>
    </row>
    <row r="253" spans="3:7" ht="15.6" x14ac:dyDescent="0.3">
      <c r="C253" s="5" t="s">
        <v>489</v>
      </c>
      <c r="D253" s="5" t="s">
        <v>490</v>
      </c>
      <c r="E253" s="6">
        <v>36.5</v>
      </c>
      <c r="F253" s="6">
        <v>0</v>
      </c>
      <c r="G253" s="6">
        <v>-36.5</v>
      </c>
    </row>
    <row r="254" spans="3:7" ht="15.6" x14ac:dyDescent="0.3">
      <c r="C254" s="5" t="s">
        <v>491</v>
      </c>
      <c r="D254" s="5" t="s">
        <v>492</v>
      </c>
      <c r="E254" s="6">
        <v>0</v>
      </c>
      <c r="F254" s="6">
        <v>0</v>
      </c>
      <c r="G254" s="6">
        <v>0</v>
      </c>
    </row>
    <row r="255" spans="3:7" ht="15.6" x14ac:dyDescent="0.3">
      <c r="C255" s="5" t="s">
        <v>493</v>
      </c>
      <c r="D255" s="5" t="s">
        <v>494</v>
      </c>
      <c r="E255" s="6">
        <v>0</v>
      </c>
      <c r="F255" s="6">
        <v>0</v>
      </c>
      <c r="G255" s="6">
        <v>0</v>
      </c>
    </row>
    <row r="256" spans="3:7" ht="15.6" x14ac:dyDescent="0.3">
      <c r="C256" s="5" t="s">
        <v>495</v>
      </c>
      <c r="D256" s="5" t="s">
        <v>496</v>
      </c>
      <c r="E256" s="6">
        <v>81.92</v>
      </c>
      <c r="F256" s="6">
        <v>0</v>
      </c>
      <c r="G256" s="6">
        <v>-81.92</v>
      </c>
    </row>
    <row r="257" spans="3:7" ht="15.6" x14ac:dyDescent="0.3">
      <c r="C257" s="5" t="s">
        <v>497</v>
      </c>
      <c r="D257" s="5" t="s">
        <v>498</v>
      </c>
      <c r="E257" s="6">
        <v>0</v>
      </c>
      <c r="F257" s="6">
        <v>0</v>
      </c>
      <c r="G257" s="6">
        <v>0</v>
      </c>
    </row>
    <row r="258" spans="3:7" ht="15.6" x14ac:dyDescent="0.3">
      <c r="C258" s="5" t="s">
        <v>499</v>
      </c>
      <c r="D258" s="5" t="s">
        <v>500</v>
      </c>
      <c r="E258" s="6">
        <v>0.92</v>
      </c>
      <c r="F258" s="6">
        <v>34.47</v>
      </c>
      <c r="G258" s="6">
        <v>33.549999999999997</v>
      </c>
    </row>
    <row r="259" spans="3:7" ht="15.6" x14ac:dyDescent="0.3">
      <c r="C259" s="5" t="s">
        <v>501</v>
      </c>
      <c r="D259" s="5" t="s">
        <v>502</v>
      </c>
      <c r="E259" s="6">
        <v>898.71</v>
      </c>
      <c r="F259" s="6">
        <v>0</v>
      </c>
      <c r="G259" s="6">
        <v>-898.71</v>
      </c>
    </row>
    <row r="260" spans="3:7" ht="15.6" x14ac:dyDescent="0.3">
      <c r="C260" s="5" t="s">
        <v>503</v>
      </c>
      <c r="D260" s="5" t="s">
        <v>504</v>
      </c>
      <c r="E260" s="6">
        <v>593</v>
      </c>
      <c r="F260" s="6">
        <v>0</v>
      </c>
      <c r="G260" s="6">
        <v>-593</v>
      </c>
    </row>
    <row r="261" spans="3:7" ht="15.6" x14ac:dyDescent="0.3">
      <c r="C261" s="5" t="s">
        <v>505</v>
      </c>
      <c r="D261" s="5" t="s">
        <v>506</v>
      </c>
      <c r="E261" s="6">
        <v>985.8</v>
      </c>
      <c r="F261" s="6">
        <v>0</v>
      </c>
      <c r="G261" s="6">
        <v>-985.8</v>
      </c>
    </row>
    <row r="262" spans="3:7" ht="15.6" x14ac:dyDescent="0.3">
      <c r="C262" s="5" t="s">
        <v>507</v>
      </c>
      <c r="D262" s="5" t="s">
        <v>508</v>
      </c>
      <c r="E262" s="6">
        <v>287</v>
      </c>
      <c r="F262" s="6">
        <v>0</v>
      </c>
      <c r="G262" s="6">
        <v>-287</v>
      </c>
    </row>
    <row r="263" spans="3:7" ht="15.6" x14ac:dyDescent="0.3">
      <c r="C263" s="5" t="s">
        <v>509</v>
      </c>
      <c r="D263" s="5" t="s">
        <v>510</v>
      </c>
      <c r="E263" s="6">
        <v>744.47</v>
      </c>
      <c r="F263" s="6">
        <v>0</v>
      </c>
      <c r="G263" s="6">
        <v>-744.47</v>
      </c>
    </row>
    <row r="264" spans="3:7" ht="15.6" x14ac:dyDescent="0.3">
      <c r="C264" s="5" t="s">
        <v>511</v>
      </c>
      <c r="D264" s="5" t="s">
        <v>512</v>
      </c>
      <c r="E264" s="6">
        <v>600.52</v>
      </c>
      <c r="F264" s="6">
        <v>600.52</v>
      </c>
      <c r="G264" s="6">
        <v>0</v>
      </c>
    </row>
    <row r="265" spans="3:7" ht="15.6" x14ac:dyDescent="0.3">
      <c r="C265" s="5" t="s">
        <v>513</v>
      </c>
      <c r="D265" s="5" t="s">
        <v>514</v>
      </c>
      <c r="E265" s="6">
        <v>416.67</v>
      </c>
      <c r="F265" s="6">
        <v>0</v>
      </c>
      <c r="G265" s="6">
        <v>-416.67</v>
      </c>
    </row>
    <row r="266" spans="3:7" ht="15.6" x14ac:dyDescent="0.3">
      <c r="C266" s="5" t="s">
        <v>515</v>
      </c>
      <c r="D266" s="5" t="s">
        <v>516</v>
      </c>
      <c r="E266" s="6">
        <v>542.37</v>
      </c>
      <c r="F266" s="6">
        <v>-685.95</v>
      </c>
      <c r="G266" s="6">
        <v>-1228.32</v>
      </c>
    </row>
    <row r="267" spans="3:7" ht="15.6" x14ac:dyDescent="0.3">
      <c r="C267" s="5" t="s">
        <v>517</v>
      </c>
      <c r="D267" s="5" t="s">
        <v>518</v>
      </c>
      <c r="E267" s="6">
        <v>468.75</v>
      </c>
      <c r="F267" s="6">
        <v>468.75</v>
      </c>
      <c r="G267" s="6">
        <v>0</v>
      </c>
    </row>
    <row r="268" spans="3:7" ht="15.6" x14ac:dyDescent="0.3">
      <c r="C268" s="5" t="s">
        <v>519</v>
      </c>
      <c r="D268" s="5" t="s">
        <v>520</v>
      </c>
      <c r="E268" s="6">
        <v>117.38</v>
      </c>
      <c r="F268" s="6">
        <v>0</v>
      </c>
      <c r="G268" s="6">
        <v>-117.38</v>
      </c>
    </row>
    <row r="269" spans="3:7" ht="15.6" x14ac:dyDescent="0.3">
      <c r="C269" s="5" t="s">
        <v>521</v>
      </c>
      <c r="D269" s="5" t="s">
        <v>522</v>
      </c>
      <c r="E269" s="6">
        <v>-181.25</v>
      </c>
      <c r="F269" s="6">
        <v>543.75</v>
      </c>
      <c r="G269" s="6">
        <v>725</v>
      </c>
    </row>
    <row r="270" spans="3:7" ht="15.6" x14ac:dyDescent="0.3">
      <c r="C270" s="5" t="s">
        <v>523</v>
      </c>
      <c r="D270" s="5" t="s">
        <v>524</v>
      </c>
      <c r="E270" s="6">
        <v>0</v>
      </c>
      <c r="F270" s="6">
        <v>0</v>
      </c>
      <c r="G270" s="6">
        <v>0</v>
      </c>
    </row>
    <row r="271" spans="3:7" ht="15.6" x14ac:dyDescent="0.3">
      <c r="C271" s="5" t="s">
        <v>525</v>
      </c>
      <c r="D271" s="5" t="s">
        <v>526</v>
      </c>
      <c r="E271" s="6">
        <v>0</v>
      </c>
      <c r="F271" s="6">
        <v>0</v>
      </c>
      <c r="G271" s="6">
        <v>0</v>
      </c>
    </row>
    <row r="272" spans="3:7" ht="15.6" x14ac:dyDescent="0.3">
      <c r="C272" s="5" t="s">
        <v>527</v>
      </c>
      <c r="D272" s="5" t="s">
        <v>528</v>
      </c>
      <c r="E272" s="6">
        <v>0</v>
      </c>
      <c r="F272" s="6">
        <v>0</v>
      </c>
      <c r="G272" s="6">
        <v>0</v>
      </c>
    </row>
    <row r="273" spans="3:7" ht="15.6" x14ac:dyDescent="0.3">
      <c r="C273" s="5" t="s">
        <v>529</v>
      </c>
      <c r="D273" s="5" t="s">
        <v>530</v>
      </c>
      <c r="E273" s="6">
        <v>0</v>
      </c>
      <c r="F273" s="6">
        <v>0</v>
      </c>
      <c r="G273" s="6">
        <v>0</v>
      </c>
    </row>
    <row r="274" spans="3:7" ht="15.6" x14ac:dyDescent="0.3">
      <c r="C274" s="5" t="s">
        <v>531</v>
      </c>
      <c r="D274" s="5" t="s">
        <v>532</v>
      </c>
      <c r="E274" s="6">
        <v>940.03</v>
      </c>
      <c r="F274" s="6">
        <v>356.53</v>
      </c>
      <c r="G274" s="6">
        <v>-583.5</v>
      </c>
    </row>
    <row r="275" spans="3:7" ht="15.6" x14ac:dyDescent="0.3">
      <c r="C275" s="5" t="s">
        <v>533</v>
      </c>
      <c r="D275" s="5" t="s">
        <v>534</v>
      </c>
      <c r="E275" s="6">
        <v>1261.75</v>
      </c>
      <c r="F275" s="6">
        <v>1188.75</v>
      </c>
      <c r="G275" s="6">
        <v>-73</v>
      </c>
    </row>
    <row r="276" spans="3:7" ht="15.6" x14ac:dyDescent="0.3">
      <c r="C276" s="5" t="s">
        <v>535</v>
      </c>
      <c r="D276" s="5" t="s">
        <v>536</v>
      </c>
      <c r="E276" s="6">
        <v>136.97999999999999</v>
      </c>
      <c r="F276" s="6">
        <v>1975.95</v>
      </c>
      <c r="G276" s="6">
        <v>1838.97</v>
      </c>
    </row>
    <row r="277" spans="3:7" ht="15.6" x14ac:dyDescent="0.3">
      <c r="C277" s="5" t="s">
        <v>537</v>
      </c>
      <c r="D277" s="5" t="s">
        <v>538</v>
      </c>
      <c r="E277" s="6">
        <v>0</v>
      </c>
      <c r="F277" s="6">
        <v>0</v>
      </c>
      <c r="G277" s="6">
        <v>0</v>
      </c>
    </row>
    <row r="278" spans="3:7" ht="15.6" x14ac:dyDescent="0.3">
      <c r="C278" s="5" t="s">
        <v>539</v>
      </c>
      <c r="D278" s="5" t="s">
        <v>540</v>
      </c>
      <c r="E278" s="6">
        <v>0</v>
      </c>
      <c r="F278" s="6">
        <v>0</v>
      </c>
      <c r="G278" s="6">
        <v>0</v>
      </c>
    </row>
    <row r="279" spans="3:7" ht="15.6" x14ac:dyDescent="0.3">
      <c r="C279" s="5" t="s">
        <v>541</v>
      </c>
      <c r="D279" s="5" t="s">
        <v>542</v>
      </c>
      <c r="E279" s="6">
        <v>0</v>
      </c>
      <c r="F279" s="6">
        <v>9446.14</v>
      </c>
      <c r="G279" s="6">
        <v>9446.14</v>
      </c>
    </row>
    <row r="280" spans="3:7" ht="15.6" x14ac:dyDescent="0.3">
      <c r="C280" s="5" t="s">
        <v>543</v>
      </c>
      <c r="D280" s="5" t="s">
        <v>544</v>
      </c>
      <c r="E280" s="6">
        <v>0</v>
      </c>
      <c r="F280" s="6">
        <v>0</v>
      </c>
      <c r="G280" s="6">
        <v>0</v>
      </c>
    </row>
    <row r="281" spans="3:7" ht="15.6" x14ac:dyDescent="0.3">
      <c r="C281" s="5" t="s">
        <v>545</v>
      </c>
      <c r="D281" s="5" t="s">
        <v>546</v>
      </c>
      <c r="E281" s="6">
        <v>0</v>
      </c>
      <c r="F281" s="6">
        <v>0</v>
      </c>
      <c r="G281" s="6">
        <v>0</v>
      </c>
    </row>
    <row r="282" spans="3:7" ht="15.6" x14ac:dyDescent="0.3">
      <c r="C282" s="5" t="s">
        <v>547</v>
      </c>
      <c r="D282" s="5" t="s">
        <v>548</v>
      </c>
      <c r="E282" s="6">
        <v>0</v>
      </c>
      <c r="F282" s="6">
        <v>0</v>
      </c>
      <c r="G282" s="6">
        <v>0</v>
      </c>
    </row>
    <row r="283" spans="3:7" ht="15.6" x14ac:dyDescent="0.3">
      <c r="C283" s="5" t="s">
        <v>549</v>
      </c>
      <c r="D283" s="5" t="s">
        <v>550</v>
      </c>
      <c r="E283" s="6">
        <v>524.79999999999995</v>
      </c>
      <c r="F283" s="6">
        <v>0</v>
      </c>
      <c r="G283" s="6">
        <v>-524.79999999999995</v>
      </c>
    </row>
    <row r="284" spans="3:7" ht="15.6" x14ac:dyDescent="0.3">
      <c r="C284" s="5" t="s">
        <v>551</v>
      </c>
      <c r="D284" s="5" t="s">
        <v>552</v>
      </c>
      <c r="E284" s="6">
        <v>23351.42</v>
      </c>
      <c r="F284" s="6">
        <v>0</v>
      </c>
      <c r="G284" s="6">
        <v>-23351.42</v>
      </c>
    </row>
    <row r="285" spans="3:7" ht="15.6" x14ac:dyDescent="0.3">
      <c r="C285" s="5" t="s">
        <v>32</v>
      </c>
      <c r="D285" s="5" t="s">
        <v>60</v>
      </c>
      <c r="E285" s="6">
        <v>4217.0600000000004</v>
      </c>
      <c r="F285" s="6">
        <v>0</v>
      </c>
      <c r="G285" s="6">
        <v>-4217.0600000000004</v>
      </c>
    </row>
    <row r="286" spans="3:7" ht="15.6" x14ac:dyDescent="0.3">
      <c r="C286" s="5" t="s">
        <v>553</v>
      </c>
      <c r="D286" s="5" t="s">
        <v>554</v>
      </c>
      <c r="E286" s="6">
        <v>0</v>
      </c>
      <c r="F286" s="6">
        <v>0</v>
      </c>
      <c r="G286" s="6">
        <v>0</v>
      </c>
    </row>
    <row r="287" spans="3:7" ht="15.6" x14ac:dyDescent="0.3">
      <c r="C287" s="5" t="s">
        <v>33</v>
      </c>
      <c r="D287" s="5" t="s">
        <v>61</v>
      </c>
      <c r="E287" s="6">
        <v>0</v>
      </c>
      <c r="F287" s="6">
        <v>0</v>
      </c>
      <c r="G287" s="6">
        <v>0</v>
      </c>
    </row>
    <row r="288" spans="3:7" ht="15.6" x14ac:dyDescent="0.3">
      <c r="C288" s="5" t="s">
        <v>33</v>
      </c>
      <c r="D288" s="5" t="s">
        <v>555</v>
      </c>
      <c r="E288" s="6">
        <v>0</v>
      </c>
      <c r="F288" s="6">
        <v>0</v>
      </c>
      <c r="G288" s="6">
        <v>0</v>
      </c>
    </row>
    <row r="289" spans="3:7" ht="15.6" x14ac:dyDescent="0.3">
      <c r="C289" s="5" t="s">
        <v>556</v>
      </c>
      <c r="D289" s="5" t="s">
        <v>557</v>
      </c>
      <c r="E289" s="6">
        <v>0</v>
      </c>
      <c r="F289" s="6">
        <v>0</v>
      </c>
      <c r="G289" s="6">
        <v>0</v>
      </c>
    </row>
    <row r="290" spans="3:7" ht="15.6" x14ac:dyDescent="0.3">
      <c r="C290" s="5" t="s">
        <v>34</v>
      </c>
      <c r="D290" s="5" t="s">
        <v>62</v>
      </c>
      <c r="E290" s="6">
        <v>0</v>
      </c>
      <c r="F290" s="6">
        <v>0</v>
      </c>
      <c r="G290" s="6">
        <v>0</v>
      </c>
    </row>
    <row r="291" spans="3:7" ht="15.6" x14ac:dyDescent="0.3">
      <c r="C291" s="5" t="s">
        <v>558</v>
      </c>
      <c r="D291" s="5" t="s">
        <v>559</v>
      </c>
      <c r="E291" s="6">
        <v>0</v>
      </c>
      <c r="F291" s="6">
        <v>0</v>
      </c>
      <c r="G291" s="6">
        <v>0</v>
      </c>
    </row>
    <row r="292" spans="3:7" ht="15.6" x14ac:dyDescent="0.3">
      <c r="C292" s="5" t="s">
        <v>560</v>
      </c>
      <c r="D292" s="5" t="s">
        <v>561</v>
      </c>
      <c r="E292" s="6">
        <v>0</v>
      </c>
      <c r="F292" s="6">
        <v>0</v>
      </c>
      <c r="G292" s="6">
        <v>0</v>
      </c>
    </row>
    <row r="293" spans="3:7" ht="15.6" x14ac:dyDescent="0.3">
      <c r="C293" s="5" t="s">
        <v>562</v>
      </c>
      <c r="D293" s="5" t="s">
        <v>563</v>
      </c>
      <c r="E293" s="6">
        <v>0</v>
      </c>
      <c r="F293" s="6">
        <v>0</v>
      </c>
      <c r="G293" s="6">
        <v>0</v>
      </c>
    </row>
    <row r="294" spans="3:7" ht="15.6" x14ac:dyDescent="0.3">
      <c r="C294" s="5" t="s">
        <v>564</v>
      </c>
      <c r="D294" s="5" t="s">
        <v>565</v>
      </c>
      <c r="E294" s="6">
        <v>0</v>
      </c>
      <c r="F294" s="6">
        <v>0</v>
      </c>
      <c r="G294" s="6">
        <v>0</v>
      </c>
    </row>
    <row r="295" spans="3:7" ht="15.6" x14ac:dyDescent="0.3">
      <c r="C295" s="5" t="s">
        <v>566</v>
      </c>
      <c r="D295" s="5" t="s">
        <v>567</v>
      </c>
      <c r="E295" s="6">
        <v>0</v>
      </c>
      <c r="F295" s="6">
        <v>0</v>
      </c>
      <c r="G295" s="6">
        <v>0</v>
      </c>
    </row>
    <row r="296" spans="3:7" ht="15.6" x14ac:dyDescent="0.3">
      <c r="C296" s="7" t="s">
        <v>6</v>
      </c>
      <c r="D296" s="7"/>
      <c r="E296" s="8">
        <v>576694.96</v>
      </c>
      <c r="F296" s="8">
        <v>361884.58</v>
      </c>
      <c r="G296" s="8">
        <v>-214810.38</v>
      </c>
    </row>
  </sheetData>
  <mergeCells count="2">
    <mergeCell ref="B5:C5"/>
    <mergeCell ref="A1:K1"/>
  </mergeCells>
  <phoneticPr fontId="1" type="noConversion"/>
  <conditionalFormatting sqref="G13:G295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Evo Postes de Charges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QUEMARD</dc:creator>
  <cp:lastModifiedBy>Lauren QUEMARD</cp:lastModifiedBy>
  <dcterms:created xsi:type="dcterms:W3CDTF">2020-08-13T08:47:53Z</dcterms:created>
  <dcterms:modified xsi:type="dcterms:W3CDTF">2023-05-03T14:35:27Z</dcterms:modified>
</cp:coreProperties>
</file>